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lsan-my.sharepoint.com/personal/jlbernadaus_italsan_onmicrosoft_com/Documents/Escritorio/BdP/BdP EVACUACION/BdP EVACUACION INSONORIZADA 2022/"/>
    </mc:Choice>
  </mc:AlternateContent>
  <xr:revisionPtr revIDLastSave="0" documentId="8_{CD66B82C-2A4B-4A18-8698-B0F099DC25C5}" xr6:coauthVersionLast="47" xr6:coauthVersionMax="47" xr10:uidLastSave="{00000000-0000-0000-0000-000000000000}"/>
  <bookViews>
    <workbookView xWindow="-98" yWindow="-98" windowWidth="20715" windowHeight="13276" xr2:uid="{2544CBF4-D7B4-43C9-A63E-6F318D72B6AF}"/>
  </bookViews>
  <sheets>
    <sheet name="Hoja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2" i="1" l="1"/>
  <c r="K312" i="1"/>
  <c r="M529" i="1"/>
  <c r="M312" i="1" s="1"/>
  <c r="K520" i="1"/>
  <c r="M526" i="1"/>
  <c r="M525" i="1"/>
  <c r="M524" i="1"/>
  <c r="M522" i="1"/>
  <c r="L527" i="1" s="1"/>
  <c r="K511" i="1"/>
  <c r="M517" i="1"/>
  <c r="M516" i="1"/>
  <c r="M515" i="1"/>
  <c r="L518" i="1" s="1"/>
  <c r="M513" i="1"/>
  <c r="K502" i="1"/>
  <c r="M508" i="1"/>
  <c r="M507" i="1"/>
  <c r="L509" i="1" s="1"/>
  <c r="M506" i="1"/>
  <c r="M504" i="1"/>
  <c r="K493" i="1"/>
  <c r="L500" i="1"/>
  <c r="L493" i="1" s="1"/>
  <c r="M499" i="1"/>
  <c r="M498" i="1"/>
  <c r="M497" i="1"/>
  <c r="M495" i="1"/>
  <c r="K484" i="1"/>
  <c r="M490" i="1"/>
  <c r="M489" i="1"/>
  <c r="M488" i="1"/>
  <c r="M486" i="1"/>
  <c r="L491" i="1" s="1"/>
  <c r="K475" i="1"/>
  <c r="M481" i="1"/>
  <c r="M480" i="1"/>
  <c r="M479" i="1"/>
  <c r="M477" i="1"/>
  <c r="L482" i="1" s="1"/>
  <c r="K466" i="1"/>
  <c r="M472" i="1"/>
  <c r="M471" i="1"/>
  <c r="M470" i="1"/>
  <c r="M468" i="1"/>
  <c r="L473" i="1" s="1"/>
  <c r="K457" i="1"/>
  <c r="M463" i="1"/>
  <c r="M462" i="1"/>
  <c r="M461" i="1"/>
  <c r="M459" i="1"/>
  <c r="L464" i="1" s="1"/>
  <c r="K448" i="1"/>
  <c r="M454" i="1"/>
  <c r="M453" i="1"/>
  <c r="M452" i="1"/>
  <c r="L455" i="1" s="1"/>
  <c r="M450" i="1"/>
  <c r="K439" i="1"/>
  <c r="M445" i="1"/>
  <c r="M444" i="1"/>
  <c r="L446" i="1" s="1"/>
  <c r="M443" i="1"/>
  <c r="M441" i="1"/>
  <c r="K430" i="1"/>
  <c r="M436" i="1"/>
  <c r="M435" i="1"/>
  <c r="L437" i="1" s="1"/>
  <c r="M434" i="1"/>
  <c r="M432" i="1"/>
  <c r="K421" i="1"/>
  <c r="L428" i="1"/>
  <c r="L421" i="1" s="1"/>
  <c r="M427" i="1"/>
  <c r="M426" i="1"/>
  <c r="M425" i="1"/>
  <c r="M423" i="1"/>
  <c r="K412" i="1"/>
  <c r="M418" i="1"/>
  <c r="M417" i="1"/>
  <c r="M416" i="1"/>
  <c r="M414" i="1"/>
  <c r="L419" i="1" s="1"/>
  <c r="K403" i="1"/>
  <c r="M409" i="1"/>
  <c r="M408" i="1"/>
  <c r="M407" i="1"/>
  <c r="M405" i="1"/>
  <c r="L410" i="1" s="1"/>
  <c r="K394" i="1"/>
  <c r="M400" i="1"/>
  <c r="M399" i="1"/>
  <c r="M398" i="1"/>
  <c r="M396" i="1"/>
  <c r="L401" i="1" s="1"/>
  <c r="K385" i="1"/>
  <c r="M391" i="1"/>
  <c r="M390" i="1"/>
  <c r="M389" i="1"/>
  <c r="M387" i="1"/>
  <c r="L392" i="1" s="1"/>
  <c r="K376" i="1"/>
  <c r="M382" i="1"/>
  <c r="M381" i="1"/>
  <c r="M380" i="1"/>
  <c r="L383" i="1" s="1"/>
  <c r="M378" i="1"/>
  <c r="K367" i="1"/>
  <c r="M373" i="1"/>
  <c r="M372" i="1"/>
  <c r="L374" i="1" s="1"/>
  <c r="M371" i="1"/>
  <c r="M369" i="1"/>
  <c r="K358" i="1"/>
  <c r="M364" i="1"/>
  <c r="M363" i="1"/>
  <c r="L365" i="1" s="1"/>
  <c r="M362" i="1"/>
  <c r="M360" i="1"/>
  <c r="K349" i="1"/>
  <c r="L356" i="1"/>
  <c r="L349" i="1" s="1"/>
  <c r="M355" i="1"/>
  <c r="M354" i="1"/>
  <c r="M353" i="1"/>
  <c r="M351" i="1"/>
  <c r="K340" i="1"/>
  <c r="M347" i="1"/>
  <c r="M340" i="1" s="1"/>
  <c r="L347" i="1"/>
  <c r="L340" i="1" s="1"/>
  <c r="M346" i="1"/>
  <c r="M345" i="1"/>
  <c r="M344" i="1"/>
  <c r="M342" i="1"/>
  <c r="K331" i="1"/>
  <c r="M337" i="1"/>
  <c r="M336" i="1"/>
  <c r="M335" i="1"/>
  <c r="M333" i="1"/>
  <c r="L338" i="1" s="1"/>
  <c r="K322" i="1"/>
  <c r="M328" i="1"/>
  <c r="M327" i="1"/>
  <c r="M326" i="1"/>
  <c r="M324" i="1"/>
  <c r="L329" i="1" s="1"/>
  <c r="K313" i="1"/>
  <c r="M319" i="1"/>
  <c r="M318" i="1"/>
  <c r="M317" i="1"/>
  <c r="M315" i="1"/>
  <c r="L320" i="1" s="1"/>
  <c r="M231" i="1"/>
  <c r="L231" i="1"/>
  <c r="K231" i="1"/>
  <c r="M310" i="1"/>
  <c r="K297" i="1"/>
  <c r="M307" i="1"/>
  <c r="M306" i="1"/>
  <c r="M305" i="1"/>
  <c r="M303" i="1"/>
  <c r="M301" i="1"/>
  <c r="L308" i="1" s="1"/>
  <c r="M299" i="1"/>
  <c r="K284" i="1"/>
  <c r="M294" i="1"/>
  <c r="M293" i="1"/>
  <c r="M292" i="1"/>
  <c r="M290" i="1"/>
  <c r="M288" i="1"/>
  <c r="L295" i="1" s="1"/>
  <c r="M286" i="1"/>
  <c r="K271" i="1"/>
  <c r="M281" i="1"/>
  <c r="M280" i="1"/>
  <c r="M279" i="1"/>
  <c r="M277" i="1"/>
  <c r="M275" i="1"/>
  <c r="M273" i="1"/>
  <c r="L282" i="1" s="1"/>
  <c r="K258" i="1"/>
  <c r="M268" i="1"/>
  <c r="M267" i="1"/>
  <c r="M266" i="1"/>
  <c r="M264" i="1"/>
  <c r="M262" i="1"/>
  <c r="M260" i="1"/>
  <c r="L269" i="1" s="1"/>
  <c r="K245" i="1"/>
  <c r="M255" i="1"/>
  <c r="M254" i="1"/>
  <c r="M253" i="1"/>
  <c r="M251" i="1"/>
  <c r="L256" i="1" s="1"/>
  <c r="M249" i="1"/>
  <c r="M247" i="1"/>
  <c r="K232" i="1"/>
  <c r="L243" i="1"/>
  <c r="L232" i="1" s="1"/>
  <c r="M242" i="1"/>
  <c r="M241" i="1"/>
  <c r="M240" i="1"/>
  <c r="M238" i="1"/>
  <c r="M236" i="1"/>
  <c r="M234" i="1"/>
  <c r="M137" i="1"/>
  <c r="L137" i="1"/>
  <c r="K137" i="1"/>
  <c r="M229" i="1"/>
  <c r="K216" i="1"/>
  <c r="M226" i="1"/>
  <c r="M225" i="1"/>
  <c r="M224" i="1"/>
  <c r="M222" i="1"/>
  <c r="M220" i="1"/>
  <c r="M218" i="1"/>
  <c r="L227" i="1" s="1"/>
  <c r="K203" i="1"/>
  <c r="M213" i="1"/>
  <c r="M212" i="1"/>
  <c r="M211" i="1"/>
  <c r="M209" i="1"/>
  <c r="M207" i="1"/>
  <c r="M205" i="1"/>
  <c r="L214" i="1" s="1"/>
  <c r="K190" i="1"/>
  <c r="M200" i="1"/>
  <c r="M199" i="1"/>
  <c r="M198" i="1"/>
  <c r="M196" i="1"/>
  <c r="L201" i="1" s="1"/>
  <c r="M194" i="1"/>
  <c r="M192" i="1"/>
  <c r="K177" i="1"/>
  <c r="L188" i="1"/>
  <c r="L177" i="1" s="1"/>
  <c r="M187" i="1"/>
  <c r="M186" i="1"/>
  <c r="M185" i="1"/>
  <c r="M183" i="1"/>
  <c r="M181" i="1"/>
  <c r="M179" i="1"/>
  <c r="K164" i="1"/>
  <c r="M174" i="1"/>
  <c r="M173" i="1"/>
  <c r="M172" i="1"/>
  <c r="M170" i="1"/>
  <c r="M168" i="1"/>
  <c r="M166" i="1"/>
  <c r="L175" i="1" s="1"/>
  <c r="K151" i="1"/>
  <c r="M161" i="1"/>
  <c r="M160" i="1"/>
  <c r="M159" i="1"/>
  <c r="L162" i="1" s="1"/>
  <c r="M157" i="1"/>
  <c r="M155" i="1"/>
  <c r="M153" i="1"/>
  <c r="K138" i="1"/>
  <c r="L149" i="1"/>
  <c r="M149" i="1" s="1"/>
  <c r="M138" i="1" s="1"/>
  <c r="M148" i="1"/>
  <c r="M147" i="1"/>
  <c r="M146" i="1"/>
  <c r="M144" i="1"/>
  <c r="M142" i="1"/>
  <c r="M140" i="1"/>
  <c r="M4" i="1"/>
  <c r="L531" i="1" s="1"/>
  <c r="M531" i="1" s="1"/>
  <c r="L4" i="1"/>
  <c r="K4" i="1"/>
  <c r="M135" i="1"/>
  <c r="K122" i="1"/>
  <c r="M132" i="1"/>
  <c r="L133" i="1" s="1"/>
  <c r="M131" i="1"/>
  <c r="M130" i="1"/>
  <c r="M128" i="1"/>
  <c r="M126" i="1"/>
  <c r="M124" i="1"/>
  <c r="K109" i="1"/>
  <c r="M119" i="1"/>
  <c r="M118" i="1"/>
  <c r="M117" i="1"/>
  <c r="M115" i="1"/>
  <c r="M113" i="1"/>
  <c r="M111" i="1"/>
  <c r="L120" i="1" s="1"/>
  <c r="K96" i="1"/>
  <c r="M106" i="1"/>
  <c r="M105" i="1"/>
  <c r="M104" i="1"/>
  <c r="L107" i="1" s="1"/>
  <c r="M102" i="1"/>
  <c r="M100" i="1"/>
  <c r="M98" i="1"/>
  <c r="K83" i="1"/>
  <c r="L94" i="1"/>
  <c r="L83" i="1" s="1"/>
  <c r="M93" i="1"/>
  <c r="M92" i="1"/>
  <c r="M91" i="1"/>
  <c r="M89" i="1"/>
  <c r="M87" i="1"/>
  <c r="M85" i="1"/>
  <c r="K70" i="1"/>
  <c r="M80" i="1"/>
  <c r="M79" i="1"/>
  <c r="M78" i="1"/>
  <c r="M76" i="1"/>
  <c r="M74" i="1"/>
  <c r="L81" i="1" s="1"/>
  <c r="M72" i="1"/>
  <c r="K57" i="1"/>
  <c r="M67" i="1"/>
  <c r="M66" i="1"/>
  <c r="M65" i="1"/>
  <c r="M63" i="1"/>
  <c r="M61" i="1"/>
  <c r="M59" i="1"/>
  <c r="L68" i="1" s="1"/>
  <c r="K44" i="1"/>
  <c r="M54" i="1"/>
  <c r="M53" i="1"/>
  <c r="M52" i="1"/>
  <c r="M50" i="1"/>
  <c r="M48" i="1"/>
  <c r="M46" i="1"/>
  <c r="L55" i="1" s="1"/>
  <c r="K31" i="1"/>
  <c r="M41" i="1"/>
  <c r="M40" i="1"/>
  <c r="M39" i="1"/>
  <c r="M37" i="1"/>
  <c r="L42" i="1" s="1"/>
  <c r="M35" i="1"/>
  <c r="M33" i="1"/>
  <c r="K18" i="1"/>
  <c r="M28" i="1"/>
  <c r="L29" i="1" s="1"/>
  <c r="M27" i="1"/>
  <c r="M26" i="1"/>
  <c r="M24" i="1"/>
  <c r="M22" i="1"/>
  <c r="M20" i="1"/>
  <c r="K5" i="1"/>
  <c r="M15" i="1"/>
  <c r="M14" i="1"/>
  <c r="M13" i="1"/>
  <c r="M11" i="1"/>
  <c r="M9" i="1"/>
  <c r="M7" i="1"/>
  <c r="L16" i="1" s="1"/>
  <c r="L258" i="1" l="1"/>
  <c r="M269" i="1"/>
  <c r="M258" i="1" s="1"/>
  <c r="M320" i="1"/>
  <c r="M313" i="1" s="1"/>
  <c r="L313" i="1"/>
  <c r="L394" i="1"/>
  <c r="M401" i="1"/>
  <c r="M394" i="1" s="1"/>
  <c r="M455" i="1"/>
  <c r="M448" i="1" s="1"/>
  <c r="L448" i="1"/>
  <c r="L502" i="1"/>
  <c r="M509" i="1"/>
  <c r="M502" i="1" s="1"/>
  <c r="M527" i="1"/>
  <c r="M520" i="1" s="1"/>
  <c r="L520" i="1"/>
  <c r="L164" i="1"/>
  <c r="M175" i="1"/>
  <c r="M164" i="1" s="1"/>
  <c r="L466" i="1"/>
  <c r="M473" i="1"/>
  <c r="M466" i="1" s="1"/>
  <c r="L190" i="1"/>
  <c r="M201" i="1"/>
  <c r="M190" i="1" s="1"/>
  <c r="L331" i="1"/>
  <c r="M338" i="1"/>
  <c r="M331" i="1" s="1"/>
  <c r="L412" i="1"/>
  <c r="M419" i="1"/>
  <c r="M412" i="1" s="1"/>
  <c r="M29" i="1"/>
  <c r="M18" i="1" s="1"/>
  <c r="L18" i="1"/>
  <c r="M256" i="1"/>
  <c r="M245" i="1" s="1"/>
  <c r="L245" i="1"/>
  <c r="L367" i="1"/>
  <c r="M374" i="1"/>
  <c r="M367" i="1" s="1"/>
  <c r="M392" i="1"/>
  <c r="M385" i="1" s="1"/>
  <c r="L385" i="1"/>
  <c r="L484" i="1"/>
  <c r="M491" i="1"/>
  <c r="M484" i="1" s="1"/>
  <c r="L57" i="1"/>
  <c r="M68" i="1"/>
  <c r="M57" i="1" s="1"/>
  <c r="L122" i="1"/>
  <c r="M133" i="1"/>
  <c r="M122" i="1" s="1"/>
  <c r="L439" i="1"/>
  <c r="M446" i="1"/>
  <c r="M439" i="1" s="1"/>
  <c r="M464" i="1"/>
  <c r="M457" i="1" s="1"/>
  <c r="L457" i="1"/>
  <c r="L511" i="1"/>
  <c r="M518" i="1"/>
  <c r="M511" i="1" s="1"/>
  <c r="M81" i="1"/>
  <c r="M70" i="1" s="1"/>
  <c r="L70" i="1"/>
  <c r="L44" i="1"/>
  <c r="M55" i="1"/>
  <c r="M44" i="1" s="1"/>
  <c r="L151" i="1"/>
  <c r="M162" i="1"/>
  <c r="M151" i="1" s="1"/>
  <c r="L322" i="1"/>
  <c r="M329" i="1"/>
  <c r="M322" i="1" s="1"/>
  <c r="L403" i="1"/>
  <c r="M410" i="1"/>
  <c r="M403" i="1" s="1"/>
  <c r="L96" i="1"/>
  <c r="M107" i="1"/>
  <c r="M96" i="1" s="1"/>
  <c r="M227" i="1"/>
  <c r="M216" i="1" s="1"/>
  <c r="L216" i="1"/>
  <c r="L297" i="1"/>
  <c r="M308" i="1"/>
  <c r="M297" i="1" s="1"/>
  <c r="L358" i="1"/>
  <c r="M365" i="1"/>
  <c r="M358" i="1" s="1"/>
  <c r="L475" i="1"/>
  <c r="M482" i="1"/>
  <c r="M475" i="1" s="1"/>
  <c r="L109" i="1"/>
  <c r="M120" i="1"/>
  <c r="M109" i="1" s="1"/>
  <c r="L5" i="1"/>
  <c r="M16" i="1"/>
  <c r="M5" i="1" s="1"/>
  <c r="M42" i="1"/>
  <c r="M31" i="1" s="1"/>
  <c r="L31" i="1"/>
  <c r="L203" i="1"/>
  <c r="M214" i="1"/>
  <c r="M203" i="1" s="1"/>
  <c r="L271" i="1"/>
  <c r="M282" i="1"/>
  <c r="M271" i="1" s="1"/>
  <c r="M295" i="1"/>
  <c r="M284" i="1" s="1"/>
  <c r="L284" i="1"/>
  <c r="M383" i="1"/>
  <c r="M376" i="1" s="1"/>
  <c r="L376" i="1"/>
  <c r="L430" i="1"/>
  <c r="M437" i="1"/>
  <c r="M430" i="1" s="1"/>
  <c r="M188" i="1"/>
  <c r="M177" i="1" s="1"/>
  <c r="M243" i="1"/>
  <c r="M232" i="1" s="1"/>
  <c r="M356" i="1"/>
  <c r="M349" i="1" s="1"/>
  <c r="M428" i="1"/>
  <c r="M421" i="1" s="1"/>
  <c r="M500" i="1"/>
  <c r="M493" i="1" s="1"/>
  <c r="L138" i="1"/>
  <c r="M94" i="1"/>
  <c r="M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Luis Bernadaus</author>
  </authors>
  <commentList>
    <comment ref="A3" authorId="0" shapeId="0" xr:uid="{A2C7731E-26E5-4633-9FC7-4AF9E788A746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CF813A65-3389-44C6-8081-CE41081E2B95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8D9ADA1F-CA74-41E3-97C4-3FDBDBE857BA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C4ABAAE0-FFE9-43B6-9D5B-80507349B472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E491BC43-99E2-451E-9835-3E7B16A97A00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3A2DC02E-9789-4584-B905-A561295A4DAB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CD6A5797-D22C-40CB-8323-880498FB5553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BA8CEDE3-35AA-4443-B245-A24DB9122278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A9574DBB-5BC8-4B1D-864A-B12A193EF4B5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86714E28-B8A4-4833-8DC3-97F96FCF7231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859032B2-F3ED-44CA-8C15-6CA184936F3E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74534418-FF0B-41C3-8C9D-5C273ABE2B86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5B996C7A-16A1-4BAA-A66B-FFECACD9D898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<sst xmlns="http://schemas.openxmlformats.org/spreadsheetml/2006/main" count="1347" uniqueCount="493">
  <si>
    <t>Sistemas de evacuación insonorizada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</si>
  <si>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</si>
  <si>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</si>
  <si>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</si>
  <si>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</si>
  <si>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</si>
  <si>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</si>
  <si>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</si>
  <si>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</si>
  <si>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</si>
  <si>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</si>
  <si>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</si>
  <si>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</si>
  <si>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</si>
  <si>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</si>
  <si>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TRIPLUS</t>
  </si>
  <si>
    <t>Capítulo</t>
  </si>
  <si>
    <t/>
  </si>
  <si>
    <t>Sistema de evacuación insonorizado de polipropileno triple capa TRIPLUS</t>
  </si>
  <si>
    <t>Triplus32</t>
  </si>
  <si>
    <t>Partida</t>
  </si>
  <si>
    <t>m</t>
  </si>
  <si>
    <t>TUBERÍA DE EVACUACIÓN INSONORIZADA TRIPLUS, D=32mm</t>
  </si>
  <si>
    <t>Suministro y montaje de tubo TRIPLUS de polipropileno triple capa para evacuación insonorizada de aguas residuales y pluviales por gravedad a baja y alta temperatura, de diámetro 32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</si>
  <si>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VS0650013</t>
  </si>
  <si>
    <t>Tubo Triplus Evacuación insonorizada, D=32 mm</t>
  </si>
  <si>
    <t xml:space="preserve"> Tubo de polipropileno triple capa para evacuación insonorizada de aguas residuales y pluviales por gravedad a baja y alta temperatura, de diámetro 32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 y 3 m de color azul, gama Triplus de la serie sistemas de evacuación insonorizada ITALSAN.</t>
  </si>
  <si>
    <t>VS0650409</t>
  </si>
  <si>
    <t>u</t>
  </si>
  <si>
    <t>Codo 87°30' Triplus Evacuación Insonorizada, D= 32mm</t>
  </si>
  <si>
    <t>Codo 87°30' de polipropileno para evacuación insonorizada de aguas residuales y pluviales por gravedad a baja y alta temperatura, fabricado y certificado según norma UNE EN 1451, conforme a las especificaciones del DB-HR del CTE y RD 1367/2007 "Ley del Ruido", para unión mediante boca con junta elástica monolabial, certificado Fraunhofer nivel de fonoabsorbencia 12 dB con caudal de descarga 2l/s según EN 14366. Gama Triplus de la serie de sistemas de evacuación insonorizada ITALSAN.</t>
  </si>
  <si>
    <t>VS0650501</t>
  </si>
  <si>
    <t>Derivación 45° Triplus Evacuación Insonorizada, D= 32 mm</t>
  </si>
  <si>
    <t>Derivación 45° de polipropileno para evacuación insonorizada de aguas residuales y pluviales por gravedad a baja y alta temperatura, fabricado y certificado según norma UNE EN 1451, conforme a las especificaciones del DB-HR del CTE y RD 1367/2007 "Ley del Ruido", para unión mediante boca con junta elástica monolabial, certificado Fraunhofer nivel de fonoabsorbencia 12 dB con caudal de descarga 2l/s según EN 14366. Gama Triplus de la serie de sistemas de evacuación insonorizada ITALSAN.</t>
  </si>
  <si>
    <t>mo004</t>
  </si>
  <si>
    <t>Mano de obra</t>
  </si>
  <si>
    <t>h</t>
  </si>
  <si>
    <t>Oficial 1º fontanero</t>
  </si>
  <si>
    <t>mo005</t>
  </si>
  <si>
    <t>Ayudante fontanero</t>
  </si>
  <si>
    <t>%0200</t>
  </si>
  <si>
    <t>Otros</t>
  </si>
  <si>
    <t>%</t>
  </si>
  <si>
    <t>Medios auxiliares</t>
  </si>
  <si>
    <t>Total Triplus32</t>
  </si>
  <si>
    <t>Triplus40</t>
  </si>
  <si>
    <t>TUBERÍA DE EVACUACIÓN INSONORIZADA TRIPLUS, D=40mm</t>
  </si>
  <si>
    <t>Suministro y montaje de tubo TRIPLUS de polipropileno triple capa para evacuación insonorizada de aguas residuales y pluviales por gravedad a baja y alta temperatura, de diámetro 40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</si>
  <si>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VS0650033</t>
  </si>
  <si>
    <t>Tubo Triplus Evacuación insonorizada, D=40 mm</t>
  </si>
  <si>
    <t xml:space="preserve"> Tubo de polipropileno triple capa para evacuación insonorizada de aguas residuales y pluviales por gravedad a baja y alta temperatura, de diámetro 40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</si>
  <si>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VS0650419</t>
  </si>
  <si>
    <t>Codo 87°30' Triplus Evacuación Insonorizada, D= 40mm</t>
  </si>
  <si>
    <t>VS0650507</t>
  </si>
  <si>
    <t>Derivación 45° Triplus Evacuación Insonorizada, D= 40 mm</t>
  </si>
  <si>
    <t>Total Triplus40</t>
  </si>
  <si>
    <t>Triplus50</t>
  </si>
  <si>
    <t>TUBERÍA DE EVACUACIÓN INSONORIZADA TRIPLUS, D=50mm</t>
  </si>
  <si>
    <t>Suministro y montaje de tubo TRIPLUS de polipropileno triple capa para evacuación insonorizada de aguas residuales y pluviales por gravedad a baja y alta temperatura, de diámetro 50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</si>
  <si>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VS0650053</t>
  </si>
  <si>
    <t>Tubo Triplus Evacuación insonorizada, D=50 mm</t>
  </si>
  <si>
    <t xml:space="preserve"> Tubo de polipropileno triple capa para evacuación insonorizada de aguas residuales y pluviales por gravedad a baja y alta temperatura, de diámetro 50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</si>
  <si>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VS0650429</t>
  </si>
  <si>
    <t>Codo 87°30' Triplus Evacuación Insonorizada, D= 50mm</t>
  </si>
  <si>
    <t>VS0650513</t>
  </si>
  <si>
    <t>Derivación 45° Triplus Evacuación Insonorizada, D= 50 mm</t>
  </si>
  <si>
    <t>Total Triplus50</t>
  </si>
  <si>
    <t>Triplus75</t>
  </si>
  <si>
    <t>TUBERÍA DE EVACUACIÓN INSONORIZADA TRIPLUS, D=75mm</t>
  </si>
  <si>
    <t>Suministro y montaje de tubo TRIPLUS de polipropileno triple capa para evacuación insonorizada de aguas residuales y pluviales por gravedad a baja y alta temperatura, de diámetro 75 mm y 2,6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</si>
  <si>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VS0650073</t>
  </si>
  <si>
    <t>Tubo Triplus Evacuación insonorizada, D=75 mm</t>
  </si>
  <si>
    <t xml:space="preserve"> Tubo de polipropileno triple capa para evacuación insonorizada de aguas residuales y pluviales por gravedad a baja y alta temperatura, de diámetro 75 mm y 2,6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</si>
  <si>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VS0650439</t>
  </si>
  <si>
    <t>Codo 87°30' Triplus Evacuación Insonorizada, D= 75mm</t>
  </si>
  <si>
    <t>VS0650519</t>
  </si>
  <si>
    <t>Derivación 45° Triplus Evacuación Insonorizada,  D= 75 mm</t>
  </si>
  <si>
    <t>Total Triplus75</t>
  </si>
  <si>
    <t>Triplus90</t>
  </si>
  <si>
    <t>TUBERÍA DE EVACUACIÓN INSONORIZADA TRIPLUS, D= 90 mm</t>
  </si>
  <si>
    <t>Suministro y montaje de tubo TRIPLUS de polipropileno triple capa para evacuación insonorizada de aguas residuales y pluviales por gravedad a baja y alta temperatura, de diámetro 90 mm y 3,1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</si>
  <si>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VS0650093</t>
  </si>
  <si>
    <t>Material</t>
  </si>
  <si>
    <t>Tubo Triplus Evacuación insonorizada, D=90 mm</t>
  </si>
  <si>
    <t xml:space="preserve"> Tubo de polipropileno triple capa para evacuación insonorizada de aguas residuales y pluviales por gravedad a baja y alta temperatura, de diámetro 90 mm y 3,1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 m y 3 m de color azul, gama Triplus de la serie sistemas de evacuación insonorizada ITALSAN.</t>
  </si>
  <si>
    <t>VS0650449</t>
  </si>
  <si>
    <t>Codo 87°30' Triplus Evacuación Insonorizada, D= 90 mm</t>
  </si>
  <si>
    <t>VS0650525</t>
  </si>
  <si>
    <t>Derivación 45° Triplus Evacuación Insonorizada,  D= 90 mm</t>
  </si>
  <si>
    <t>Total Triplus90</t>
  </si>
  <si>
    <t>Triplus110</t>
  </si>
  <si>
    <t>TUBERÍA DE EVACUACIÓN INSONORIZADA TRIPLUS, D= 110 mm</t>
  </si>
  <si>
    <t>Suministro y montaje de tubo TRIPLUS de polipropileno triple capa para evacuación insonorizada de aguas residuales y pluviales por gravedad a baja y alta temperatura, de diámetro 110 mm y 3,4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</si>
  <si>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1199</t>
  </si>
  <si>
    <t>Tubo Triplus Evacuación insonorizada, D=110 mm</t>
  </si>
  <si>
    <t>Tubo de polipropileno triple capa para evacuación insonorizada de aguas residuales y pluviales por gravedad a baja y alta temperatura, de diámetro 110 mm y 3,4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 m y 3 m de color azul, gama Triplus de la serie sistemas de evacuación insonorizada ITALSAN.</t>
  </si>
  <si>
    <t>VS0650459</t>
  </si>
  <si>
    <t>Codo 87°30' Triplus Evacuación Insonorizada,  D= 110 mm</t>
  </si>
  <si>
    <t>VS0650531</t>
  </si>
  <si>
    <t>Derivación 45° Triplus Evacuación Insonorizada,  D= 110 mm</t>
  </si>
  <si>
    <t>Total Triplus110</t>
  </si>
  <si>
    <t>Triplus125</t>
  </si>
  <si>
    <t>TUBERÍA DE EVACUACIÓN INSONORIZADA TRIPLUS, D= 125 mm</t>
  </si>
  <si>
    <t>Suministro y montaje de tubo TRIPLUS de polipropileno triple capa para evacuación insonorizada de aguas residuales y pluviales por gravedad a baja y alta temperatura, de diámetro 125 mm y 3,9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</si>
  <si>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VS0650133</t>
  </si>
  <si>
    <t>Tubo Triplus Evacuación insonorizada, D=125 mm</t>
  </si>
  <si>
    <t>Tubo de polipropileno triple capa para evacuación insonorizada de aguas residuales y pluviales por gravedad a baja y alta temperatura, de diámetro 125 mm y 3,9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 m y 3 m de color azul, gama Triplus de la serie sistemas de evacuación insonorizada ITALSAN.</t>
  </si>
  <si>
    <t>VS0650469</t>
  </si>
  <si>
    <t>Codo 87°30' Triplus Evacuación Insonorizada,  D= 125 mm</t>
  </si>
  <si>
    <t>VS0650537</t>
  </si>
  <si>
    <t>Derivación 45° Triplus Evacuación Insonorizada, D= 125 mm</t>
  </si>
  <si>
    <t>Total Triplus125</t>
  </si>
  <si>
    <t>Triplus160</t>
  </si>
  <si>
    <t>TUBERÍA DE EVACUACIÓN INSONORIZADA TRIPLUS, D=160mm</t>
  </si>
  <si>
    <t>Suministro y montaje de tubo TRIPLUS de polipropileno triple capa para evacuación insonorizada de aguas residuales y pluviales por gravedad a baja y alta temperatura, de diámetro 160 mm y 4,9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</si>
  <si>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VS0650153</t>
  </si>
  <si>
    <t>Tubo Triplus Evacuación insonorizada, D=160 mm</t>
  </si>
  <si>
    <t>Tubo de polipropileno triple capa para evacuación insonorizada de aguas residuales y pluviales por gravedad a baja y alta temperatura, de diámetro 160 mm y 4,9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 m y 3 m de color azul, gama Triplus de la serie sistemas de evacuación insonorizada ITALSAN.</t>
  </si>
  <si>
    <t>VS0650479</t>
  </si>
  <si>
    <t>Codo 87°30' Triplus Evacuación Insonorizada, D= 160 mm</t>
  </si>
  <si>
    <t>VS0650543</t>
  </si>
  <si>
    <t>Derivación 45° Triplus Evacuación Insonorizada, D= 160 mm</t>
  </si>
  <si>
    <t>Total Triplus160</t>
  </si>
  <si>
    <t>Triplus200</t>
  </si>
  <si>
    <t>TUBERÍA DE EVACUACIÓN INSONORIZADA TRIPLUS, D=200mm</t>
  </si>
  <si>
    <t>Suministro y montaje de tubo TRIPLUS de polipropileno triple capa para evacuación insonorizada de aguas residuales y pluviales por gravedad a baja y alta temperatura, de diámetro 200 mm y 6,2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1 m, 2m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</si>
  <si>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VS0650173</t>
  </si>
  <si>
    <t>Tubo Triplus Evacuación insonorizada, D=200 mm</t>
  </si>
  <si>
    <t>Tubo de polipropileno triple capa para evacuación insonorizada de aguas residuales y pluviales por gravedad a baja y alta temperatura, de diámetro 200 mm y 6,2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1 m, 2 m y 3 m de color azul, gama Triplus de la serie sistemas de evacuación insonorizada ITALSAN.</t>
  </si>
  <si>
    <t>VS0650489</t>
  </si>
  <si>
    <t>Codo 87°30' Triplus Evacuación Insonorizada,  D= 200 mm</t>
  </si>
  <si>
    <t>VS0650669</t>
  </si>
  <si>
    <t>Derivación 45° Triplus Evacuación Insonorizada,  D= 200 mm</t>
  </si>
  <si>
    <t>Total Triplus200</t>
  </si>
  <si>
    <t>Triplus250</t>
  </si>
  <si>
    <t>TUBERÍA DE EVACUACIÓN INSONORIZADA TRIPLUS, D=250mm</t>
  </si>
  <si>
    <t>Suministro y montaje de tubo TRIPLUS de polipropileno triple capa para evacuación insonorizada de aguas residuales y pluviales por gravedad a baja y alta temperatura, de diámetro 250 mm y 7,7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1 m y 3 m de color azul, gama Triplus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</si>
  <si>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VS0650193</t>
  </si>
  <si>
    <t>Tubo Triplus Evacuación insonorizada, D=250 mm</t>
  </si>
  <si>
    <t>Tubo de polipropileno triple capa para evacuación insonorizada de aguas residuales y pluviales por gravedad a baja y alta temperatura, de diámetro 250 mm y 7,7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1 m y 3 m de color azul, gama Triplus de la serie sistemas de evacuación insonorizada ITALSAN.</t>
  </si>
  <si>
    <t>VS0650499</t>
  </si>
  <si>
    <t>Codo 87°30' Triplus Evacuación Insonorizada, D= 250 mm</t>
  </si>
  <si>
    <t>VS0650685</t>
  </si>
  <si>
    <t>Derivación 45° Triplus Evacuación Insonorizada, , D= 250 mm</t>
  </si>
  <si>
    <t>Total Triplus250</t>
  </si>
  <si>
    <t>Total TRIPLUS</t>
  </si>
  <si>
    <t>PP3</t>
  </si>
  <si>
    <t>Sistema de evacuación fonoabsorbente de polipropileno triple capa PP3 PHONO</t>
  </si>
  <si>
    <t>PP3-40</t>
  </si>
  <si>
    <t>TUBERÍA DE EVACUACIÓN FONOABSORBENTE PP3 PHONO, D=40mm</t>
  </si>
  <si>
    <t>Suministro y montaje de tubo de polipropileno triple capa reciclado fonoabsorvente para evacuación insonorizada de aguas residuales y pluviales por gravedad a baja y alta temperatura, de diámetro 40mm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</si>
  <si>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VS0501035</t>
  </si>
  <si>
    <t>Tubo PP3 Phono fonoabsorvente para Evacuación insonorizada, D= 40mm</t>
  </si>
  <si>
    <t>Tubo de polipropileno triple capa reciclado fonoabsorvente para evacuación insonorizada de aguas residuales y pluviales por gravedad a baja y alta temperatura, de diámetro 40mm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</si>
  <si>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VS0504023</t>
  </si>
  <si>
    <t>Codo 87°30' PP3 Phono, D= 40mm</t>
  </si>
  <si>
    <t>Codo 87°30' de polipropileno fonoabsorvente para evacuación de aguas residuales y pluviales por gravedad a baja y alta temperatura, de diámetro 40mm,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</si>
  <si>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VS0508007</t>
  </si>
  <si>
    <t>Derivación 45° PP3 Phono, D= 40mm</t>
  </si>
  <si>
    <t>Derivación 45° de polipropileno fonoabsorvente para evacuación de aguas residuales y pluviales por gravedad a baja y alta temperatura, de diámetro 40mm,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</si>
  <si>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PP3-40</t>
  </si>
  <si>
    <t>PP3-50</t>
  </si>
  <si>
    <t>TUBERÍA DE EVACUACIÓN FONOABSORBENTE PP3 PHONO, D=50mm</t>
  </si>
  <si>
    <t>Suministro y montaje de tubo de polipropileno triple capa reciclado fonoabsorvente para evacuación insonorizada de aguas residuales y pluviales por gravedad a baja y alta temperatura, de diámetro 50mm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</si>
  <si>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VS0501055</t>
  </si>
  <si>
    <t>Tubo PP3 Phono fonoabsorvente para Evacuación insonorizada, D= 50mm</t>
  </si>
  <si>
    <t>Tubo de polipropileno triple capa reciclado fonoabsorvente para evacuación insonorizada de aguas residuales y pluviales por gravedad a baja y alta temperatura, de diámetro 50mm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</si>
  <si>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VS0504035</t>
  </si>
  <si>
    <t>Codo 87°30' PP3 Phono, D= 50mm</t>
  </si>
  <si>
    <t>Codo 87°30' de polipropileno fonoabsorvente para evacuación de aguas residuales y pluviales por gravedad a baja y alta temperatura, de diámetro 50mm,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</si>
  <si>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VS0508013</t>
  </si>
  <si>
    <t>Derivación 45° PP3 Phono, D= 50mm</t>
  </si>
  <si>
    <t>Derivación 45° de polipropileno fonoabsorvente para evacuación de aguas residuales y pluviales por gravedad a baja y alta temperatura, de diámetro 50mm,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</si>
  <si>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PP3-50</t>
  </si>
  <si>
    <t>PP3-75</t>
  </si>
  <si>
    <t>TUBERÍA DE EVACUACIÓN FONOABSORBENTE PP3 PHONO, D=75mm</t>
  </si>
  <si>
    <t>Suministro y montaje de tubo de polipropileno triple capa reciclado fonoabsorvente para evacuación insonorizada de aguas residuales y pluviales por gravedad a baja y alta temperatura, de diámetro 75 mm y 1,9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3 m de color gris, gama PP3 Phono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</si>
  <si>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VS0501075</t>
  </si>
  <si>
    <t>Tubo PP3 Phono fonoabsorvente para Evacuación insonorizada, D= 75mm</t>
  </si>
  <si>
    <t>Tubo de polipropileno triple capa reciclado fonoabsorvente para evacuación insonorizada de aguas residuales y pluviales por gravedad a baja y alta temperatura, de diámetro 75mm y 1,9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3 m de color gris, gama PP3 Phono de la serie sistemas de evacuación insonorizada ITALSAN.</t>
  </si>
  <si>
    <t>VS0504047</t>
  </si>
  <si>
    <t>Codo 87°30' PP3 Phono, D= 75mm</t>
  </si>
  <si>
    <t>Codo 87°30' de polipropileno fonoabsorvente para evacuación de aguas residuales y pluviales por gravedad a baja y alta temperatura, de diámetro 75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</si>
  <si>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VS0508019</t>
  </si>
  <si>
    <t>Derivación 45° PP3 Phono, D=75mm</t>
  </si>
  <si>
    <t>Derivación 45° de polipropileno fonoabsorvente para evacuación de aguas residuales y pluviales por gravedad a baja y alta temperatura, de diámetro 75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</si>
  <si>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PP3-75</t>
  </si>
  <si>
    <t>PP3-90</t>
  </si>
  <si>
    <t>TUBERÍA DE EVACUACIÓN FONOABSORBENTE PP3 PHONO, D=90mm</t>
  </si>
  <si>
    <t>Suministro y montaje de tubo de polipropileno triple capa reciclado fonoabsorvente para evacuación insonorizada de aguas residuales y pluviales por gravedad a baja y alta temperatura, de diámetro 90 mm y 2,2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3 m de color gris, gama PP3 Phono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</si>
  <si>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VS0501155</t>
  </si>
  <si>
    <t>Tubo PP3 Phono fonoabsorvente para Evacuación insonorizada, D= 90mm</t>
  </si>
  <si>
    <t>Tubo de polipropileno triple capa reciclado fonoabsorvente para evacuación insonorizada de aguas residuales y pluviales por gravedad a baja y alta temperatura, de diámetro 90 mm y 2,2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3 m de color gris, gama PP3 Phono de la serie sistemas de evacuación insonorizada ITALSAN.</t>
  </si>
  <si>
    <t>VS0599051</t>
  </si>
  <si>
    <t>Codo 87°30' PP3 Phono, D= 90mm</t>
  </si>
  <si>
    <t>Codo 87°30' de polipropileno fonoabsorvente para evacuación de aguas residuales y pluviales por gravedad a baja y alta temperatura, de diámetro 90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</si>
  <si>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VS0599061</t>
  </si>
  <si>
    <t>Derivación 45° PP3 Phono, D=90mm</t>
  </si>
  <si>
    <t>Derivación 45° de polipropileno fonoabsorvente para evacuación de aguas residuales y pluviales por gravedad a baja y alta temperatura, de diámetro 90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</si>
  <si>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PP3-90</t>
  </si>
  <si>
    <t>PP3-110</t>
  </si>
  <si>
    <t>TUBERÍA DE EVACUACIÓN FONOABSORBENTE PP3 PHONO, D=110mm</t>
  </si>
  <si>
    <t>Suministro y montaje de tubo de polipropileno triple capa reciclado fonoabsorvente para evacuación insonorizada de aguas residuales y pluviales por gravedad a baja y alta temperatura, de diámetro 110mm y 2,7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</si>
  <si>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VS0501095</t>
  </si>
  <si>
    <t>Tubo PP3 Phono fonoabsorvente para Evacuación insonorizada, D= 110mm</t>
  </si>
  <si>
    <t>Tubo de polipropileno triple capa reciclado fonoabsorvente para evacuación insonorizada de aguas residuales y pluviales por gravedad a baja y alta temperatura, de diámetro 110 mm y 2,7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</si>
  <si>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VS0504059</t>
  </si>
  <si>
    <t>Codo 87°30' PP3 Phono, D= 110mm</t>
  </si>
  <si>
    <t>Codo 87°30' de polipropileno fonoabsorvente para evacuación de aguas residuales y pluviales por gravedad a baja y alta temperatura, de diámetro 110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</si>
  <si>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VS0508025</t>
  </si>
  <si>
    <t>Derivación 45° PP3 Phono, D=110mm</t>
  </si>
  <si>
    <t>Derivación 45° de polipropileno fonoabsorvente para evacuación de aguas residuales y pluviales por gravedad a baja y alta temperatura, de diámetro 110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</si>
  <si>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PP3-110</t>
  </si>
  <si>
    <t>PP3-125</t>
  </si>
  <si>
    <t>TUBERÍA DE EVACUACIÓN FONOABSORBENTE PP3 PHONO, D=125mm</t>
  </si>
  <si>
    <t>Suministro y montaje de tubo de polipropileno triple capa reciclado fonoabsorvente para evacuación insonorizada de aguas residuales y pluviales por gravedad a baja y alta temperatura, de diámetro 125 mm y 3,1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1 m y 3 m de color gris, gama PP3 Phono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</si>
  <si>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VS0501115</t>
  </si>
  <si>
    <t>Tubo PP3 Phono fonoabsorvente para Evacuación insonorizada, D= 125mm</t>
  </si>
  <si>
    <t>Tubo de polipropileno triple capa reciclado fonoabsorbente para evacuación insonorizada de aguas residuales y pluviales por gravedad a baja y alta temperatura, de diámetro 125 mm y espesor 3,1 mm, fabricado según norma UNE EN 1454, conforme a las especificaciones del DB - HR del CTE y RD 1367/2007 "Ley del Ruido", para unión mediante boca con junta elástica monolabial, certificado Fraunhofer nivel de fonoabsorbente 17 dB (A) con caudal lde descarga 2l/s según EN 14366. Presentación en barras de 1m y 3m de color gris , gama Silere de la serie sistemas de evacuación insonorizada ITALSAN.</t>
  </si>
  <si>
    <t>VS0504071</t>
  </si>
  <si>
    <t>Codo 87°30' PP3 Phono, D= 125mm</t>
  </si>
  <si>
    <t>Codo 87°30' de polipropileno fonoabsorvente para evacuación de aguas residuales y pluviales por gravedad a baja y alta temperatura, de diámetro 125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</si>
  <si>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VS0508031</t>
  </si>
  <si>
    <t>Derivación 45° PP3 Phono, D=125mm</t>
  </si>
  <si>
    <t>Derivación 45° de polipropileno fonoabsorvente para evacuación de aguas residuales y pluviales por gravedad a baja y alta temperatura, de diámetro 125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</si>
  <si>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PP3-125</t>
  </si>
  <si>
    <t>PP3-160</t>
  </si>
  <si>
    <t>TUBERÍA DE EVACUACIÓN FONOABSORBENTE PP3 PHONO, D=160mm</t>
  </si>
  <si>
    <t>Suministro y montaje de tubo de polipropileno triple capa reciclado fonoabsorvente para evacuación insonorizada de aguas residuales y pluviales por gravedad a baja y alta temperatura, de diámetro 160 mm y 3,9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1 m y 3 m de color gris, gama PP3 Phono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</si>
  <si>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VS0501135</t>
  </si>
  <si>
    <t>Tubo PP3 Phono fonoabsorvente para Evacuación insonorizada, D= 160mm</t>
  </si>
  <si>
    <t>Tubo de polipropileno triple capa reciclado fonoabsorvente para evacuación insonorizada de aguas residuales y pluviales por gravedad a baja y alta temperatura, de diámetro 160 mm y 3,9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1 m y 3 m de color gris, gama PP3 Phono de la serie sistemas de evacuación insonorizada ITALSAN.</t>
  </si>
  <si>
    <t>VS0504083</t>
  </si>
  <si>
    <t>Codo 87°30' PP3 Phono, D= 160mm</t>
  </si>
  <si>
    <t>Codo 87°30' de polipropileno fonoabsorvente para evacuación de aguas residuales y pluviales por gravedad a baja y alta temperatura, de diámetro 160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</si>
  <si>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VS0508037</t>
  </si>
  <si>
    <t>Derivación 45° PP3 Phono, D=160mm</t>
  </si>
  <si>
    <t>Derivación 45° de polipropileno fonoabsorvente para evacuación de aguas residuales y pluviales por gravedad a baja y alta temperatura, de diámetro 160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</si>
  <si>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PP3-160</t>
  </si>
  <si>
    <t>Total PP3</t>
  </si>
  <si>
    <t>SILERE</t>
  </si>
  <si>
    <t>Sistema de evacuación insonorizado de polipropileno monocapa con carga mineral SILERE</t>
  </si>
  <si>
    <t>Silere58</t>
  </si>
  <si>
    <t>TUBERÍA DE EVACUACIÓN INSONORIZADA SILERE, D=58mm</t>
  </si>
  <si>
    <t>Suministro y montaje de tubo SILERE de polipropileno monocapa con carga mineral para evacuación insonorizada de aguas residuales y pluviales por gravedad a baja y alta temperatura, de diámetro 58 mm y 4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1 m, 2 m y 3 m de color blanco roto, gama Silere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</si>
  <si>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VS0220011</t>
  </si>
  <si>
    <t>Tubo Silere evacuación insonorizada, D= 58mm</t>
  </si>
  <si>
    <t>Tubo de polipropileno monocapa con carga mineral para evacuación insonorizada de aguas residuales y pluviales por gravedad a baja y alta temperatura, de diámetro 58 mm y 4 mm de espesor, fabricado y certificado según norma UNE - 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1m, 2m y 3m  de color blanco roto, gama Silere de la serie sistemas de evacuación insonorizada ITALSAN</t>
  </si>
  <si>
    <t>VS0221009</t>
  </si>
  <si>
    <t>Codo 87°30' Silere Evacuación Insonorizada,D= 58mm</t>
  </si>
  <si>
    <t>Codo 87°30 monocapa con carga mineral para evacuación insonorizada de aguas residuales y pluviales por gravedad a baja y alta temperatura, de diámetro 58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</si>
  <si>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VS0222005</t>
  </si>
  <si>
    <t>Derivación 45° Silere Evacuación Insonorizada, D= 58 mm</t>
  </si>
  <si>
    <t>Derivación 45° monocapa con carga mineral para evacuación insonorizada de aguas residuales y pluviales por gravedad a baja y alta temperatura, de diámetro 58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</si>
  <si>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Silere58</t>
  </si>
  <si>
    <t>Silere78</t>
  </si>
  <si>
    <t>TUBERÍA DE EVACUACIÓN INSONORIZADA SILERE, D=78mm</t>
  </si>
  <si>
    <t>Suministro y montaje de tubo SILERE de polipropileno monocapa con carga mineral para evacuación insonorizada de aguas residuales y pluviales por gravedad a baja y alta temperatura, de diámetro 78 mm y 4,5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1 m, 2 m y 3 m de color blanco roto, gama Silere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</si>
  <si>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VS0220031</t>
  </si>
  <si>
    <t>Tubo Silere evacuación insonorizada, D= 78mm</t>
  </si>
  <si>
    <t>Tubo de polipropileno monocapa con carga mineral para evacuación insonorizada de aguas residuales y pluviales por gravedad a baja y alta temperatura, de diámetro 78 mm y 4,5 mm de espesor, fabricado y certificado según norma UNE-EN1451, conforme a las especificaciones del DB-HR del CTE y RD 1367/2007 "Ley del Ruido", para unión mediante boca con junta elástica monolabial, certificado Fraunhofer nivel de fono absorbencia 6 dB (A) con caudal de descarga de 2l/s según EN 14366. Presentación en barras de 1m, 2m y 3m  de color blanco roto, gama Silere de la serie sistemas de evacuación insonorizada ITALSAN</t>
  </si>
  <si>
    <t>VS0221019</t>
  </si>
  <si>
    <t>Codo 87°30' Silere Evacuación Insonorizada,,D= 78mm</t>
  </si>
  <si>
    <t>Codo 87°30 monocapa con carga mineral para evacuación insonorizada de aguas residuales y pluviales por gravedad a baja y alta temperatura, de diámetro 78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</si>
  <si>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VS0222009</t>
  </si>
  <si>
    <t>Derivación 45° Silere Evacuación Insonorizada, D= 78 mm</t>
  </si>
  <si>
    <t>Derivación 45° monocapa con carga mineral para evacuación insonorizada de aguas residuales y pluviales por gravedad a baja y alta temperatura, de diámetro 78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</si>
  <si>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Silere78</t>
  </si>
  <si>
    <t>Silere90</t>
  </si>
  <si>
    <t>TUBERÍA DE EVACUACIÓN INSONORIZADA SILERE, D=90mm</t>
  </si>
  <si>
    <t>Suministro y montaje de tubo SILERE de polipropileno monocapa con carga mineral para evacuación insonorizada de aguas residuales y pluviales por gravedad a baja y alta temperatura, de diámetro 90 mm y 4,5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 2 m y 3 m de color blanco roto, gama Silere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</si>
  <si>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VS0220050</t>
  </si>
  <si>
    <t>Tubo Silere evacuación insonorizada, D= 90mm</t>
  </si>
  <si>
    <t>Tubo de polipropileno monocapa con carga mineral para evacuación insonorizada de aguas residuales y pluviales por gravedad a baja y alta temperatura, de diámetro 90 mm y 4,5 mm de espesor, fabricado y certificado según UNE-EN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2m y 3m  de color blanco roto, gama Silere de la serie sistemas de evacuación insonorizada ITALSAN</t>
  </si>
  <si>
    <t>VS0221029</t>
  </si>
  <si>
    <t>Codo 87°30' Silere Evacuación Insonorizada, D= 90mm</t>
  </si>
  <si>
    <t>Codo 87°30 monocapa con carga mineral para evacuación insonorizada de aguas residuales y pluviales por gravedad a baja y alta temperatura, de diámetro 90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</si>
  <si>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VS0222013</t>
  </si>
  <si>
    <t>Derivación 45° Silere Evacuación Insonorizada, D= 90 mm</t>
  </si>
  <si>
    <t>Derivación 45° monocapa con carga mineral para evacuación insonorizada de aguas residuales y pluviales por gravedad a baja y alta temperatura, de diámetro 90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</si>
  <si>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Silere90</t>
  </si>
  <si>
    <t>Silere110</t>
  </si>
  <si>
    <t>TUBERÍA DE EVACUACIÓN INSONORIZADA SILERE, D=110mm</t>
  </si>
  <si>
    <t>Suministro y montaje de tubo SILERE de polipropileno monocapa con carga mineral para evacuación insonorizada de aguas residuales y pluviales por gravedad a baja y alta temperatura, de diámetro 110 mm y 5,4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0,25 m, 0,5 m, 1 m, 2m y 3 m de color blanco roto, gama Silere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</si>
  <si>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VS0220061</t>
  </si>
  <si>
    <t>Tubo Silere evacuación insonorizada, D= 110mm</t>
  </si>
  <si>
    <t>Tubo de polipropileno monocapa con carga mineral para evacuación insonorizada de aguas residuales y pluviales por gravedad a baja y alta temperatura, de diámetro 110 mm y 5,4 mm de espesor, fabricado y certificado según norma UNE-EN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0,25m, 0,5m, 1m, 2m y 3m  de color blanco roto, gama Silere de la serie sistemas de evacuación insonorizada ITALSAN</t>
  </si>
  <si>
    <t>VS0221039</t>
  </si>
  <si>
    <t>Codo 87°30' Silere Evacuación Insonorizada,,D= 110mm</t>
  </si>
  <si>
    <t>Codo 87°30 monocapa con carga mineral para evacuación insonorizada de aguas residuales y pluviales por gravedad a baja y alta temperatura, de diámetro 110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</si>
  <si>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VS0222019</t>
  </si>
  <si>
    <t>Derivación 45° Silere Evacuación Insonorizada, D= 110mm</t>
  </si>
  <si>
    <t>Derivación 45° monocapa con carga mineral para evacuación insonorizada de aguas residuales y pluviales por gravedad a baja y alta temperatura, de diámetro 110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</si>
  <si>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Silere110</t>
  </si>
  <si>
    <t>Silere135</t>
  </si>
  <si>
    <t>TUBERÍA DE EVACUACIÓN INSONORIZADA SILERE, D=135mm</t>
  </si>
  <si>
    <t>Suministro y montaje de tubo SILERE de polipropileno monocapa con carga mineral para evacuación insonorizada de aguas residuales y pluviales por gravedad a baja y alta temperatura, de diámetro 135 mm y 5,6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1 m y 3 m de color blanco roto, gama Silere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</si>
  <si>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VS0220081</t>
  </si>
  <si>
    <t>Tubo Silere evacuación insonorizada, D= 135mm</t>
  </si>
  <si>
    <t>Tubo de polipropileno monocapa con carga mineral para evacuación insonorizada de aguas residuales y pluviales por gravedad a baja y alta temperatura, de diámetro 135 mm y 5,6 mm de espesor, fabricado y certificado según norma UNE-EN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1m y 3m  de color blanco roto, gama Silere de la serie sistemas de evacuación insonorizada ITALSAN</t>
  </si>
  <si>
    <t>VS0221049</t>
  </si>
  <si>
    <t>Codo 87°30' Silere Evacuación Insonorizada, D= 135mm</t>
  </si>
  <si>
    <t>Codo 87°30 monocapa con carga mineral para evacuación insonorizada de aguas residuales y pluviales por gravedad a baja y alta temperatura, de diámetro 135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</si>
  <si>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VS0222023</t>
  </si>
  <si>
    <t>Derivación 45° Silere Evacuación Insonorizada, D= 135mm</t>
  </si>
  <si>
    <t>Derivación 45° monocapa con carga mineral para evacuación insonorizada de aguas residuales y pluviales por gravedad a baja y alta temperatura, de diámetro 135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</si>
  <si>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Silere135</t>
  </si>
  <si>
    <t>Silere160</t>
  </si>
  <si>
    <t>TUBERÍA DE EVACUACIÓN INSONORIZADA SILERE, D=160mm</t>
  </si>
  <si>
    <t>Suministro y montaje de tubo SILERE de polipropileno monocapa con carga mineral para evacuación insonorizada de aguas residuales y pluviales por gravedad a baja y alta temperatura, de diámetro 160 mm y 5,6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1 m y 3 m de color blanco roto, gama Silere de la serie sistemas de evacuación insonorizada ITALSAN. Incluye: Replanteo del recorrido de la bajante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</si>
  <si>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VS0220101</t>
  </si>
  <si>
    <t>Tubo Silere evacuación insonorizada, D= 160mm</t>
  </si>
  <si>
    <t>Tubo de polipropileno monocapa con carga mineral para evacuación insonorizada de aguas residuales y pluviales por gravedad a baja y alta temperatura, de diámetro 160 mm y 5,6 mm de espesor, fabricado y certificado según norma UNE-EN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1m y 3m  de color blanco roto, gama Silere de la serie sistemas de evacuación insonorizada ITALSAN</t>
  </si>
  <si>
    <t>VS0221059</t>
  </si>
  <si>
    <t>Codo 87°30' Silere Evacuación Insonorizada, D= 160mm</t>
  </si>
  <si>
    <t>Codo 87°30 monocapa con carga mineral para evacuación insonorizada de aguas residuales y pluviales por gravedad a baja y alta temperatura, de diámetro 160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</si>
  <si>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VS0222027</t>
  </si>
  <si>
    <t>Derivación 45° Silere Evacuación Insonorizada, D= 160 mm</t>
  </si>
  <si>
    <t>Derivación 45° monocapa con carga mineral para evacuación insonorizada de aguas residuales y pluviales por gravedad a baja y alta temperatura, de diámetro 160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</si>
  <si>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Silere160</t>
  </si>
  <si>
    <t>Total SILERE</t>
  </si>
  <si>
    <t>ECOFORTE</t>
  </si>
  <si>
    <t>Sistema de evacuación y saneamiento enterrado de PP-HM ECOFORTE</t>
  </si>
  <si>
    <t>Ecoforte110-SN4</t>
  </si>
  <si>
    <t>TUBERÍA DE EVACUACIÓN Y SANEAMIENTO ENTERRADO ECOFORTE, D=110mm SN4</t>
  </si>
  <si>
    <t>Suministro y montaje de tubo de polipropileno de alto módulo (PP-HM) triple capa para sistemas de evacuación y saneamiento enterrado sin presión a baja y alta temperatura, de diámetro 110 mm y 3,4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</si>
  <si>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VSE010003</t>
  </si>
  <si>
    <t>Tubo Ecoforte para Evacuación y Saneamiento enterrado, D= 110 mm SN4</t>
  </si>
  <si>
    <t>Tubo de polipropileno de alto módulo (PP-HM) triple capa para sistemas de evacuación y saneamiento enterrado sin presión a baja y alta temperatura, de diámetro 110 mm y 3,4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</si>
  <si>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Ecoforte110-SN4</t>
  </si>
  <si>
    <t>Ecoforte125-SN4</t>
  </si>
  <si>
    <t>TUBERÍA DE EVACUACIÓN Y SANEAMIENTO ENTERRADO ECOFORTE, D=125mm SN4</t>
  </si>
  <si>
    <t>Suministro y montaje de tubo de polipropileno de alto módulo (PP-HM) triple capa para sistemas de evacuación y saneamiento enterrado sin presión a baja y alta temperatura, de diámetro 125 mm y 3,9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</si>
  <si>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VSE010013</t>
  </si>
  <si>
    <t>Tubo Ecoforte para Evacuación y Saneamiento enterrado, D= 125 mm SN4</t>
  </si>
  <si>
    <t>Tubo de polipropileno de alto módulo (PP-HM) triple capa para sistemas de evacuación y saneamiento enterrado sin presión a baja y alta temperatura, de diámetro 125 mm y 3,9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</si>
  <si>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Ecoforte125-SN4</t>
  </si>
  <si>
    <t>Ecoforte160-SN4</t>
  </si>
  <si>
    <t>TUBERÍA DE EVACUACIÓN Y SANEAMIENTO ENTERRADO ECOFORTE, D=160mm SN4</t>
  </si>
  <si>
    <t>Suministro y montaje de tubo de polipropileno de alto módulo (PP-HM) triple capa para sistemas de evacuación y saneamiento enterrado sin presión a baja y alta temperatura, de diámetro 160 mm y 4,9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</si>
  <si>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VSE010023</t>
  </si>
  <si>
    <t>Tubo Ecoforte para Evacuación y Saneamiento enterrado, D= 160 mm SN4</t>
  </si>
  <si>
    <t>Tubo de polipropileno de alto módulo (PP-HM) triple capa para sistemas de evacuación y saneamiento enterrado sin presión a baja y alta temperatura, de diámetro 160 mm y 4,9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</si>
  <si>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Ecoforte160-SN4</t>
  </si>
  <si>
    <t>Ecoforte200-SN4</t>
  </si>
  <si>
    <t>TUBERÍA DE EVACUACIÓN Y SANEAMIENTO ENTERRADO ECOFORTE, D=200mm SN4</t>
  </si>
  <si>
    <t>Suministro y montaje de tubo de polipropileno de alto módulo (PP-HM) triple capa para sistemas de evacuación y saneamiento enterrado sin presión a baja y alta temperatura, de diámetro 200 mm y 6,2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</si>
  <si>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VSE010033</t>
  </si>
  <si>
    <t>Tubo Ecoforte para Evacuación y Saneamiento enterrado, D= 200 mm SN4</t>
  </si>
  <si>
    <t>Tubo de polipropileno de alto módulo (PP-HM) triple capa para sistemas de evacuación y saneamiento enterrado sin presión a baja y alta temperatura, de diámetro 200 mm y 6,2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</si>
  <si>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Ecoforte200-SN4</t>
  </si>
  <si>
    <t>Ecoforte250-SN4</t>
  </si>
  <si>
    <t>TUBERÍA DE EVACUACIÓN Y SANEAMIENTO ENTERRADO ECOFORTE, D=250mm SN4</t>
  </si>
  <si>
    <t>Suministro y montaje de tubo de polipropileno de alto módulo (PP-HM) triple capa para sistemas de evacuación y saneamiento enterrado sin presión a baja y alta temperatura, de diámetro 250 mm y 7,7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</si>
  <si>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VSE010043</t>
  </si>
  <si>
    <t>Tubo Ecoforte para Evacuación y Saneamiento enterrado, D= 250 mm SN4</t>
  </si>
  <si>
    <t>Tubo de polipropileno de alto módulo (PP-HM) triple capa para sistemas de evacuación y saneamiento enterrado sin presión a baja y alta temperatura, de diámetro 250 mm y 7,7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</si>
  <si>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Ecoforte250-SN4</t>
  </si>
  <si>
    <t>Ecoforte315-SN4</t>
  </si>
  <si>
    <t>TUBERÍA DE EVACUACIÓN Y SANEAMIENTO ENTERRADO ECOFORTE, D=315mm SN4</t>
  </si>
  <si>
    <t>Suministro y montaje de tubo de polipropileno de alto módulo (PP-HM) triple capa para sistemas de evacuación y saneamiento enterrado sin presión a baja y alta temperatura, de diámetro 315 mm y 9,7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</si>
  <si>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VSE010053</t>
  </si>
  <si>
    <t>Tubo Ecoforte para Evacuación y Saneamiento enterrado, D= 315 mm SN4</t>
  </si>
  <si>
    <t>Tubo de polipropileno de alto módulo (PP-HM) triple capa para sistemas de evacuación y saneamiento enterrado sin presión a baja y alta temperatura, de diámetro 315 mm y 9,7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</si>
  <si>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Ecoforte315-SN4</t>
  </si>
  <si>
    <t>Ecoforte125-SN8</t>
  </si>
  <si>
    <t>TUBERÍA DE EVACUACIÓN Y SANEAMIENTO ENTERRADO ECOFORTE, D=125mm SN8</t>
  </si>
  <si>
    <t>Suministro y montaje de tubo de polipropileno de alto módulo (PP-HM) triple capa para sistemas de evacuación y saneamiento enterrado sin presión a baja y alta temperatura, de diámetro 125 mm y 4,3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</si>
  <si>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VSE010113</t>
  </si>
  <si>
    <t>Tubo Ecoforte para Evacuación y Saneamiento enterrado, D= 125 mm SN8</t>
  </si>
  <si>
    <t>Tubo de polipropileno de alto módulo (PP-HM) triple capa para sistemas de evacuación y saneamiento enterrado sin presión a baja y alta temperatura, de diámetro 125 mm y 4,3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</si>
  <si>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Ecoforte125-SN8</t>
  </si>
  <si>
    <t>Ecoforte160-SN8</t>
  </si>
  <si>
    <t>TUBERÍA DE EVACUACIÓN Y SANEAMIENTO ENTERRADO ECOFORTE, D=160mm SN8</t>
  </si>
  <si>
    <t>Suministro y montaje de tubo de polipropileno de alto módulo (PP-HM) triple capa para sistemas de evacuación y saneamiento enterrado sin presión a baja y alta temperatura, de diámetro 160 mm y 5,5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</si>
  <si>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VSE010123</t>
  </si>
  <si>
    <t>Tubo Ecoforte para Evacuación y Saneamiento enterrado, D= 160 mm SN8</t>
  </si>
  <si>
    <t>Tubo de polipropileno de alto módulo (PP-HM) triple capa para sistemas de evacuación y saneamiento enterrado sin presión a baja y alta temperatura, de diámetro 160 mm y 5,5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</si>
  <si>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Ecoforte160-SN8</t>
  </si>
  <si>
    <t>Ecoforte200-SN8</t>
  </si>
  <si>
    <t>TUBERÍA DE EVACUACIÓN Y SANEAMIENTO ENTERRADO ECOFORTE, D=200mm SN8</t>
  </si>
  <si>
    <t>Suministro y montaje de tubo de polipropileno de alto módulo (PP-HM) triple capa para sistemas de evacuación y saneamiento enterrado sin presión a baja y alta temperatura, de diámetro 200 mm y 6,8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</si>
  <si>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VSE010133</t>
  </si>
  <si>
    <t>Tubo Ecoforte para Evacuación y Saneamiento enterrado, D= 200 mm SN8</t>
  </si>
  <si>
    <t>Tubo de polipropileno de alto módulo (PP-HM) triple capa para sistemas de evacuación y saneamiento enterrado sin presión a baja y alta temperatura, de diámetro 200 mm y 6,8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</si>
  <si>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Ecoforte200-SN8</t>
  </si>
  <si>
    <t>Ecoforte250-SN8</t>
  </si>
  <si>
    <t>TUBERÍA DE EVACUACIÓN Y SANEAMIENTO ENTERRADO ECOFORTE, D=250mm SN8</t>
  </si>
  <si>
    <t>Suministro y montaje de tubo de polipropileno de alto módulo (PP-HM) triple capa para sistemas de evacuación y saneamiento enterrado sin presión a baja y alta temperatura, de diámetro 250 mm y 8,6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</si>
  <si>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VSE010143</t>
  </si>
  <si>
    <t>Tubo Ecoforte para Evacuación y Saneamiento enterrado, D= 250 mm SN8</t>
  </si>
  <si>
    <t>Tubo de polipropileno de alto módulo (PP-HM) triple capa para sistemas de evacuación y saneamiento enterrado sin presión a baja y alta temperatura, de diámetro 250 mm y 8,6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</si>
  <si>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Ecoforte250-SN8</t>
  </si>
  <si>
    <t>Ecoforte315-SN8</t>
  </si>
  <si>
    <t>TUBERÍA DE EVACUACIÓN Y SANEAMIENTO ENTERRADO ECOFORTE, D=315mm SN8</t>
  </si>
  <si>
    <t>Suministro y montaje de tubo de polipropileno de alto módulo (PP-HM) triple capa para sistemas de evacuación y saneamiento enterrado sin presión a baja y alta temperatura, de diámetro 315 mm y 10,6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</si>
  <si>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VSE010153</t>
  </si>
  <si>
    <t>Tubo Ecoforte para Evacuación y Saneamiento enterrado, D= 315 mm SN8</t>
  </si>
  <si>
    <t>Tubo de polipropileno de alto módulo (PP-HM) triple capa para sistemas de evacuación y saneamiento enterrado sin presión a baja y alta temperatura, de diámetro 315 mm y 10,6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</si>
  <si>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Ecoforte315-SN8</t>
  </si>
  <si>
    <t>Ecoforte400-SN8</t>
  </si>
  <si>
    <t>TUBERÍA DE EVACUACIÓN Y SANEAMIENTO ENTERRADO ECOFORTE, D=400mm SN8</t>
  </si>
  <si>
    <t>Suministro y montaje de tubo de polipropileno de alto módulo (PP-HM) triple capa para sistemas de evacuación y saneamiento enterrado sin presión a baja y alta temperatura, de diámetro 400 mm y 13,5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</si>
  <si>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VSE010163</t>
  </si>
  <si>
    <t>Tubo Ecoforte para Evacuación y Saneamiento enterrado, D= 400 mm SN8</t>
  </si>
  <si>
    <t>Tubo de polipropileno de alto módulo (PP-HM) triple capa para sistemas de evacuación y saneamiento enterrado sin presión a baja y alta temperatura, de diámetro 400 mm y 13,5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</si>
  <si>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Ecoforte400-SN8</t>
  </si>
  <si>
    <t>Ecoforte500-SN8</t>
  </si>
  <si>
    <t>TUBERÍA DE EVACUACIÓN Y SANEAMIENTO ENTERRADO ECOFORTE, D=500mm SN8</t>
  </si>
  <si>
    <t>Suministro y montaje de tubo de polipropileno de alto módulo (PP-HM) triple capa para sistemas de evacuación y saneamiento enterrado sin presión a baja y alta temperatura, de diámetro 500 mm y 16,8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</si>
  <si>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VSE010173</t>
  </si>
  <si>
    <t>Tubo Ecoforte para Evacuación y Saneamiento enterrado, D= 500 mm SN8</t>
  </si>
  <si>
    <t>Tubo de polipropileno de alto módulo (PP-HM) triple capa para sistemas de evacuación y saneamiento enterrado sin presión a baja y alta temperatura, de diámetro 500 mm y 16,8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</si>
  <si>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Ecoforte500-SN8</t>
  </si>
  <si>
    <t>Ecoforte160-SN12</t>
  </si>
  <si>
    <t>TUBERÍA DE EVACUACIÓN Y SANEAMIENTO ENTERRADO ECOFORTE, D=160mm SN12</t>
  </si>
  <si>
    <t>Suministro y montaje de tubo de polipropileno de alto módulo (PP-HM) triple capa para sistemas de evacuación y saneamiento enterrado sin presión a baja y alta temperatura, de diámetro 160 mm y 6,4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</si>
  <si>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VSE010223</t>
  </si>
  <si>
    <t>Tubo Ecoforte para Evacuación y Saneamiento enterrado, D= 160 mm SN12</t>
  </si>
  <si>
    <t>Tubo de polipropileno de alto módulo (PP-HM) triple capa para sistemas de evacuación y saneamiento enterrado sin presión a baja y alta temperatura, de diámetro 160 mm y 6,2 mm de espesor, fabricado según norma UNE-EN 13476-1:2007, código de aplicación U según UNE EN 13476, para unión mediante boca con junta elástica monolabial. Rigidez anular SN12 . Presentación en barras de 3 m en color externo RAL 8023, interno 9003 de la gama Ecoforte de evacuación y saneamiento enterrado ITALSAN</t>
  </si>
  <si>
    <t>Total Ecoforte160-SN12</t>
  </si>
  <si>
    <t>Ecoforte200-SN12</t>
  </si>
  <si>
    <t>TUBERÍA DE EVACUACIÓN Y SANEAMIENTO ENTERRADO ECOFORTE, D=200mm SN12</t>
  </si>
  <si>
    <t>Suministro y montaje de tubo de polipropileno de alto módulo (PP-HM) triple capa para sistemas de evacuación y saneamiento enterrado sin presión a baja y alta temperatura, de diámetro 200 mm y 7,5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</si>
  <si>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VSE010233</t>
  </si>
  <si>
    <t>Tubo Ecoforte para Evacuación y Saneamiento enterrado, D= 200 mm SN12</t>
  </si>
  <si>
    <t>Tubo de polipropileno de alto módulo (PP-HM) triple capa para sistemas de evacuación y saneamiento enterrado sin presión a baja y alta temperatura, de diámetro 200 mm y 7,5 mm de espesor, fabricado según norma UNE-EN 13476-1:2007, código de aplicación U según UNE EN 13476, para unión mediante boca con junta elástica monolabial. Rigidez anular SN12 . Presentación en barras de 3 m en color externo RAL 8023, interno 9003 de la gama Ecoforte de evacuación y saneamiento enterrado ITALSAN</t>
  </si>
  <si>
    <t>Total Ecoforte200-SN12</t>
  </si>
  <si>
    <t>Ecoforte250-SN12</t>
  </si>
  <si>
    <t>TUBERÍA DE EVACUACIÓN Y SANEAMIENTO ENTERRADO ECOFORTE, D=250mm SN12</t>
  </si>
  <si>
    <t>Suministro y montaje de tubo de polipropileno de alto módulo (PP-HM) triple capa para sistemas de evacuación y saneamiento enterrado sin presión a baja y alta temperatura, de diámetro 250 mm y 9,4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</si>
  <si>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VSE010243</t>
  </si>
  <si>
    <t>Tubo Ecoforte para Evacuación y Saneamiento enterrado, D= 250 mm SN12</t>
  </si>
  <si>
    <t>Tubo de polipropileno de alto módulo (PP-HM) triple capa para sistemas de evacuación y saneamiento enterrado sin presión a baja y alta temperatura, de diámetro 250 mm y 9,4 mm de espesor, fabricado según norma UNE-EN 13476-1:2007, código de aplicación U según UNE EN 13476, para unión mediante boca con junta elástica monolabial. Rigidez anular SN12 . Presentación en barras de 3 m en color externo RAL 8023, interno 9003 de la gama Ecoforte de evacuación y saneamiento enterrado ITALSAN</t>
  </si>
  <si>
    <t>Total Ecoforte250-SN12</t>
  </si>
  <si>
    <t>Ecoforte315-SN12</t>
  </si>
  <si>
    <t>TUBERÍA DE EVACUACIÓN Y SANEAMIENTO ENTERRADO ECOFORTE, D=315mm SN12</t>
  </si>
  <si>
    <t>Suministro y montaje de tubo de polipropileno de alto módulo (PP-HM) triple capa para sistemas de evacuación y saneamiento enterrado sin presión a baja y alta temperatura, de diámetro 315 mm y 11,6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</si>
  <si>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VSE010253</t>
  </si>
  <si>
    <t>Tubo Ecoforte para Evacuación y Saneamiento enterrado, D= 315 mm SN12</t>
  </si>
  <si>
    <t>Tubo de polipropileno de alto módulo (PP-HM) triple capa para sistemas de evacuación y saneamiento enterrado sin presión a baja y alta temperatura, de diámetro 315 mm y 11,6 mm de espesor, fabricado según norma UNE-EN 13476-1:2007, código de aplicación U según UNE EN 13476, para unión mediante boca con junta elástica monolabial. Rigidez anular SN12 . Presentación en barras de 3 m en color externo RAL 8023, interno 9003 de la gama Ecoforte de evacuación y saneamiento enterrado ITALSAN</t>
  </si>
  <si>
    <t>Total Ecoforte315-SN12</t>
  </si>
  <si>
    <t>Ecoforte400-SN12</t>
  </si>
  <si>
    <t>TUBERÍA DE EVACUACIÓN Y SANEAMIENTO ENTERRADO ECOFORTE, D=400mm SN12</t>
  </si>
  <si>
    <t>Suministro y montaje de tubo de polipropileno de alto módulo (PP-HM) triple capa para sistemas de evacuación y saneamiento enterrado sin presión a baja y alta temperatura, de diámetro 400 mm y 15,0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</si>
  <si>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VSE010263</t>
  </si>
  <si>
    <t>Tubo Ecoforte para Evacuación y Saneamiento enterrado, D= 400 mm SN12</t>
  </si>
  <si>
    <t>Tubo de polipropileno de alto módulo (PP-HM) triple capa para sistemas de evacuación y saneamiento enterrado sin presión a baja y alta temperatura, de diámetro 400 mm y 15,0 mm de espesor, fabricado según norma UNE-EN 13476-1:2007, código de aplicación U según UNE EN 13476, para unión mediante boca con junta elástica monolabial. Rigidez anular SN12. Presentación en barras de 3 m en color externo RAL 8023, interno 9003 de la gama Ecoforte de evacuación y saneamiento enterrado ITALSAN</t>
  </si>
  <si>
    <t>Total Ecoforte400-SN12</t>
  </si>
  <si>
    <t>Ecoforte500-SN12</t>
  </si>
  <si>
    <t>TUBERÍA DE EVACUACIÓN Y SANEAMIENTO ENTERRADO ECOFORTE, D=500mm SN12</t>
  </si>
  <si>
    <t>Suministro y montaje de tubo de polipropileno de alto módulo (PP-HM) triple capa para sistemas de evacuación y saneamiento enterrado sin presión a baja y alta temperatura, de diámetro 500 mm y 18,6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</si>
  <si>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VSE010273</t>
  </si>
  <si>
    <t>Tubo Ecoforte para Evacuación y Saneamiento enterrado, D= 500 mm SN12</t>
  </si>
  <si>
    <t>Tubo de polipropileno de alto módulo (PP-HM) triple capa para sistemas de evacuación y saneamiento enterrado sin presión a baja y alta temperatura, de diámetro 500 mm y 18,6 mm de espesor, fabricado según norma UNE-EN 13476-1:2007, código de aplicación U según UNE EN 13476, para unión mediante boca con junta elástica monolabial. Rigidez anular SN12. Presentación en barras de 3 m en color externo RAL 8023, interno 9003 de la gama Ecoforte de evacuación y saneamiento enterrado ITALSAN</t>
  </si>
  <si>
    <t>Total Ecoforte500-SN12</t>
  </si>
  <si>
    <t>Ecoforte200-SN16</t>
  </si>
  <si>
    <t>TUBERÍA DE EVACUACIÓN Y SANEAMIENTO ENTERRADO ECOFORTE, D=200mm SN16</t>
  </si>
  <si>
    <t>Suministro y montaje de tubo de polipropileno de alto módulo (PP-HM) triple capa para sistemas de evacuación y saneamiento enterrado sin presión a baja y alta temperatura, de diámetro 200 mm y 8,4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</si>
  <si>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VSE010333</t>
  </si>
  <si>
    <t>Tubo Ecoforte para Evacuación y Saneamiento enterrado, D= 200 mm SN16</t>
  </si>
  <si>
    <t>Tubo de polipropileno de alto módulo (PP-HM) triple capa para sistemas de evacuación y saneamiento enterrado sin presión a baja y alta temperatura, de diámetro 200 mm y 8,4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</si>
  <si>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Ecoforte200-SN16</t>
  </si>
  <si>
    <t>Ecoforte250-SN16</t>
  </si>
  <si>
    <t>TUBERÍA DE EVACUACIÓN Y SANEAMIENTO ENTERRADO ECOFORTE, D=250mm SN16</t>
  </si>
  <si>
    <t>Suministro y montaje de tubo de polipropileno de alto módulo (PP-HM) triple capa para sistemas de evacuación y saneamiento enterrado sin presión a baja y alta temperatura, de diámetro 250 mm y 10,6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</si>
  <si>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VSE010343</t>
  </si>
  <si>
    <t>Tubo Ecoforte para Evacuación y Saneamiento enterrado, D= 250 mm SN16</t>
  </si>
  <si>
    <t>Tubo de polipropileno de alto módulo (PP-HM) triple capa para sistemas de evacuación y saneamiento enterrado sin presión a baja y alta temperatura, de diámetro 250 mm y 10,6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</si>
  <si>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Ecoforte250-SN16</t>
  </si>
  <si>
    <t>Ecoforte315-SN16</t>
  </si>
  <si>
    <t>TUBERÍA DE EVACUACIÓN Y SANEAMIENTO ENTERRADO ECOFORTE, D=315mm SN16</t>
  </si>
  <si>
    <t>Suministro y montaje de tubo de polipropileno de alto módulo (PP-HM) triple capa para sistemas de evacuación y saneamiento enterrado sin presión a baja y alta temperatura, de diámetro 315 mm y 13,5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</si>
  <si>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VSE010353</t>
  </si>
  <si>
    <t>Tubo Ecoforte para Evacuación y Saneamiento enterrado, D= 315 mm SN16</t>
  </si>
  <si>
    <t>Tubo de polipropileno de alto módulo (PP-HM) triple capa para sistemas de evacuación y saneamiento enterrado sin presión a baja y alta temperatura, de diámetro 315 mm y 13,5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</si>
  <si>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Ecoforte315-SN16</t>
  </si>
  <si>
    <t>Ecoforte400-SN16</t>
  </si>
  <si>
    <t>TUBERÍA DE EVACUACIÓN Y SANEAMIENTO ENTERRADO ECOFORTE, D=400mm SN16</t>
  </si>
  <si>
    <t>Suministro y montaje de tubo de polipropileno de alto módulo (PP-HM) triple capa para sistemas de evacuación y saneamiento enterrado sin presión a baja y alta temperatura, de diámetro 400 mm y 16,9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</si>
  <si>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VSE010363</t>
  </si>
  <si>
    <t>Tubo Ecoforte para Evacuación y Saneamiento enterrado, D= 400 mm SN16</t>
  </si>
  <si>
    <t>Tubo de polipropileno de alto módulo (PP-HM) triple capa para sistemas de evacuación y saneamiento enterrado sin presión a baja y alta temperatura, de diámetro 400 mm y 16,9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</si>
  <si>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Ecoforte400-SN16</t>
  </si>
  <si>
    <t>Ecoforte500-SN16</t>
  </si>
  <si>
    <t>TUBERÍA DE EVACUACIÓN Y SANEAMIENTO ENTERRADO ECOFORTE, D=500mm SN16</t>
  </si>
  <si>
    <t>Suministro y montaje de tubo de polipropileno de alto módulo (PP-HM) triple capa para sistemas de evacuación y saneamiento enterrado sin presión a baja y alta temperatura, de diámetro 500 mm y 21,4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 Incluye: Replanteo del recorrido y de la situación de los elementos de sujeción. Presentación en seco de los tubos. Fijación del material auxiliar para montaje y sujeción a la obra. Montaje, conexionado y comprobación de su correcto funcionamiento. Realización de pruebas de servicio.</t>
  </si>
  <si>
    <t>VSE010373</t>
  </si>
  <si>
    <t>Tubo Ecoforte para Evacuación y Saneamiento enterrado, D= 500 mm SN16</t>
  </si>
  <si>
    <t>Tubo de polipropileno de alto módulo (PP-HM) triple capa para sistemas de evacuación y saneamiento enterrado sin presión a baja y alta temperatura, de diámetro 500 mm y 21,4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</si>
  <si>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Ecoforte500-SN16</t>
  </si>
  <si>
    <t>Total ECOFORTE</t>
  </si>
  <si>
    <t>Total Evacuación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</si>
</sst>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7" fillId="3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5" borderId="0" xfId="0" applyFont="1" applyFill="1" applyAlignment="1">
      <alignment vertical="top"/>
    </xf>
    <xf numFmtId="3" fontId="7" fillId="0" borderId="0" xfId="0" applyNumberFormat="1" applyFont="1" applyAlignment="1">
      <alignment vertical="top"/>
    </xf>
    <xf numFmtId="49" fontId="7" fillId="5" borderId="0" xfId="0" applyNumberFormat="1" applyFont="1" applyFill="1" applyAlignment="1">
      <alignment vertical="top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5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E8DD-049A-465C-8209-94AA497238B3}">
  <dimension ref="A1:M53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4.25" x14ac:dyDescent="0.45"/>
  <cols>
    <col min="1" max="1" width="11" bestFit="1" customWidth="1"/>
    <col min="2" max="2" width="8.59765625" bestFit="1" customWidth="1"/>
    <col min="3" max="3" width="3.53125" bestFit="1" customWidth="1"/>
    <col min="4" max="4" width="30.796875" customWidth="1"/>
    <col min="5" max="5" width="10.1328125" bestFit="1" customWidth="1"/>
    <col min="6" max="6" width="2.59765625" bestFit="1" customWidth="1"/>
    <col min="7" max="7" width="7.86328125" bestFit="1" customWidth="1"/>
    <col min="8" max="8" width="7.59765625" bestFit="1" customWidth="1"/>
    <col min="9" max="9" width="6.06640625" bestFit="1" customWidth="1"/>
    <col min="10" max="10" width="14.33203125" bestFit="1" customWidth="1"/>
    <col min="11" max="11" width="7.3984375" bestFit="1" customWidth="1"/>
    <col min="12" max="12" width="4.59765625" bestFit="1" customWidth="1"/>
    <col min="13" max="13" width="7.46484375" bestFit="1" customWidth="1"/>
  </cols>
  <sheetData>
    <row r="1" spans="1:13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4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45">
      <c r="A3" s="4" t="s">
        <v>2</v>
      </c>
      <c r="B3" s="4" t="s">
        <v>3</v>
      </c>
      <c r="C3" s="4" t="s">
        <v>4</v>
      </c>
      <c r="D3" s="2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21" x14ac:dyDescent="0.45">
      <c r="A4" s="5" t="s">
        <v>15</v>
      </c>
      <c r="B4" s="5" t="s">
        <v>16</v>
      </c>
      <c r="C4" s="5" t="s">
        <v>17</v>
      </c>
      <c r="D4" s="22" t="s">
        <v>18</v>
      </c>
      <c r="E4" s="6"/>
      <c r="F4" s="6"/>
      <c r="G4" s="6"/>
      <c r="H4" s="6"/>
      <c r="I4" s="6"/>
      <c r="J4" s="6"/>
      <c r="K4" s="7">
        <f>K135</f>
        <v>1</v>
      </c>
      <c r="L4" s="8">
        <f>L135</f>
        <v>0</v>
      </c>
      <c r="M4" s="8">
        <f>M135</f>
        <v>0</v>
      </c>
    </row>
    <row r="5" spans="1:13" ht="21" x14ac:dyDescent="0.45">
      <c r="A5" s="9" t="s">
        <v>19</v>
      </c>
      <c r="B5" s="10" t="s">
        <v>20</v>
      </c>
      <c r="C5" s="10" t="s">
        <v>21</v>
      </c>
      <c r="D5" s="23" t="s">
        <v>22</v>
      </c>
      <c r="E5" s="11"/>
      <c r="F5" s="11"/>
      <c r="G5" s="11"/>
      <c r="H5" s="11"/>
      <c r="I5" s="11"/>
      <c r="J5" s="11"/>
      <c r="K5" s="12">
        <f>K16</f>
        <v>0</v>
      </c>
      <c r="L5" s="12">
        <f>L16</f>
        <v>14.14</v>
      </c>
      <c r="M5" s="12">
        <f>M16</f>
        <v>0</v>
      </c>
    </row>
    <row r="6" spans="1:13" ht="199.5" x14ac:dyDescent="0.45">
      <c r="A6" s="11"/>
      <c r="B6" s="11"/>
      <c r="C6" s="11"/>
      <c r="D6" s="23" t="s">
        <v>23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45">
      <c r="A7" s="10" t="s">
        <v>24</v>
      </c>
      <c r="B7" s="10" t="s">
        <v>20</v>
      </c>
      <c r="C7" s="10" t="s">
        <v>21</v>
      </c>
      <c r="D7" s="23" t="s">
        <v>25</v>
      </c>
      <c r="E7" s="11"/>
      <c r="F7" s="11"/>
      <c r="G7" s="11"/>
      <c r="H7" s="11"/>
      <c r="I7" s="11"/>
      <c r="J7" s="11"/>
      <c r="K7" s="13">
        <v>1</v>
      </c>
      <c r="L7" s="14">
        <v>4.82</v>
      </c>
      <c r="M7" s="12">
        <f>ROUND(K7*L7,2)</f>
        <v>4.82</v>
      </c>
    </row>
    <row r="8" spans="1:13" ht="126" x14ac:dyDescent="0.45">
      <c r="A8" s="11"/>
      <c r="B8" s="11"/>
      <c r="C8" s="11"/>
      <c r="D8" s="23" t="s">
        <v>26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21" x14ac:dyDescent="0.45">
      <c r="A9" s="10" t="s">
        <v>27</v>
      </c>
      <c r="B9" s="10" t="s">
        <v>20</v>
      </c>
      <c r="C9" s="10" t="s">
        <v>28</v>
      </c>
      <c r="D9" s="23" t="s">
        <v>29</v>
      </c>
      <c r="E9" s="11"/>
      <c r="F9" s="11"/>
      <c r="G9" s="11"/>
      <c r="H9" s="11"/>
      <c r="I9" s="11"/>
      <c r="J9" s="11"/>
      <c r="K9" s="13">
        <v>0.5</v>
      </c>
      <c r="L9" s="14">
        <v>2.11</v>
      </c>
      <c r="M9" s="12">
        <f>ROUND(K9*L9,2)</f>
        <v>1.06</v>
      </c>
    </row>
    <row r="10" spans="1:13" ht="115.5" x14ac:dyDescent="0.45">
      <c r="A10" s="11"/>
      <c r="B10" s="11"/>
      <c r="C10" s="11"/>
      <c r="D10" s="23" t="s">
        <v>30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1" x14ac:dyDescent="0.45">
      <c r="A11" s="10" t="s">
        <v>31</v>
      </c>
      <c r="B11" s="10" t="s">
        <v>20</v>
      </c>
      <c r="C11" s="10" t="s">
        <v>28</v>
      </c>
      <c r="D11" s="23" t="s">
        <v>32</v>
      </c>
      <c r="E11" s="11"/>
      <c r="F11" s="11"/>
      <c r="G11" s="11"/>
      <c r="H11" s="11"/>
      <c r="I11" s="11"/>
      <c r="J11" s="11"/>
      <c r="K11" s="13">
        <v>0.33300000000000002</v>
      </c>
      <c r="L11" s="14">
        <v>4.32</v>
      </c>
      <c r="M11" s="12">
        <f>ROUND(K11*L11,2)</f>
        <v>1.44</v>
      </c>
    </row>
    <row r="12" spans="1:13" ht="115.5" x14ac:dyDescent="0.45">
      <c r="A12" s="11"/>
      <c r="B12" s="11"/>
      <c r="C12" s="11"/>
      <c r="D12" s="23" t="s">
        <v>33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45">
      <c r="A13" s="10" t="s">
        <v>34</v>
      </c>
      <c r="B13" s="10" t="s">
        <v>35</v>
      </c>
      <c r="C13" s="10" t="s">
        <v>36</v>
      </c>
      <c r="D13" s="23" t="s">
        <v>37</v>
      </c>
      <c r="E13" s="11"/>
      <c r="F13" s="11"/>
      <c r="G13" s="11"/>
      <c r="H13" s="11"/>
      <c r="I13" s="11"/>
      <c r="J13" s="11"/>
      <c r="K13" s="13">
        <v>0.20899999999999999</v>
      </c>
      <c r="L13" s="14">
        <v>16.93</v>
      </c>
      <c r="M13" s="12">
        <f>ROUND(K13*L13,2)</f>
        <v>3.54</v>
      </c>
    </row>
    <row r="14" spans="1:13" x14ac:dyDescent="0.45">
      <c r="A14" s="10" t="s">
        <v>38</v>
      </c>
      <c r="B14" s="10" t="s">
        <v>35</v>
      </c>
      <c r="C14" s="10" t="s">
        <v>36</v>
      </c>
      <c r="D14" s="23" t="s">
        <v>39</v>
      </c>
      <c r="E14" s="11"/>
      <c r="F14" s="11"/>
      <c r="G14" s="11"/>
      <c r="H14" s="11"/>
      <c r="I14" s="11"/>
      <c r="J14" s="11"/>
      <c r="K14" s="13">
        <v>0.20899999999999999</v>
      </c>
      <c r="L14" s="14">
        <v>14.35</v>
      </c>
      <c r="M14" s="12">
        <f>ROUND(K14*L14,2)</f>
        <v>3</v>
      </c>
    </row>
    <row r="15" spans="1:13" x14ac:dyDescent="0.45">
      <c r="A15" s="15" t="s">
        <v>40</v>
      </c>
      <c r="B15" s="10" t="s">
        <v>41</v>
      </c>
      <c r="C15" s="10" t="s">
        <v>42</v>
      </c>
      <c r="D15" s="23" t="s">
        <v>43</v>
      </c>
      <c r="E15" s="11"/>
      <c r="F15" s="11"/>
      <c r="G15" s="11"/>
      <c r="H15" s="11"/>
      <c r="I15" s="11"/>
      <c r="J15" s="11"/>
      <c r="K15" s="13">
        <v>0.13900000000000001</v>
      </c>
      <c r="L15" s="14">
        <v>2</v>
      </c>
      <c r="M15" s="12">
        <f>ROUND(K15*L15,2)</f>
        <v>0.28000000000000003</v>
      </c>
    </row>
    <row r="16" spans="1:13" x14ac:dyDescent="0.45">
      <c r="A16" s="11"/>
      <c r="B16" s="11"/>
      <c r="C16" s="11"/>
      <c r="D16" s="24"/>
      <c r="E16" s="11"/>
      <c r="F16" s="11"/>
      <c r="G16" s="11"/>
      <c r="H16" s="11"/>
      <c r="I16" s="11"/>
      <c r="J16" s="16" t="s">
        <v>44</v>
      </c>
      <c r="K16" s="14">
        <v>0</v>
      </c>
      <c r="L16" s="17">
        <f>M7+M9+M11+M13+M14+M15</f>
        <v>14.14</v>
      </c>
      <c r="M16" s="17">
        <f>ROUND(K16*L16,2)</f>
        <v>0</v>
      </c>
    </row>
    <row r="17" spans="1:13" ht="1.05" customHeight="1" x14ac:dyDescent="0.45">
      <c r="A17" s="18"/>
      <c r="B17" s="18"/>
      <c r="C17" s="18"/>
      <c r="D17" s="25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21" x14ac:dyDescent="0.45">
      <c r="A18" s="9" t="s">
        <v>45</v>
      </c>
      <c r="B18" s="10" t="s">
        <v>20</v>
      </c>
      <c r="C18" s="10" t="s">
        <v>21</v>
      </c>
      <c r="D18" s="23" t="s">
        <v>46</v>
      </c>
      <c r="E18" s="11"/>
      <c r="F18" s="11"/>
      <c r="G18" s="11"/>
      <c r="H18" s="11"/>
      <c r="I18" s="11"/>
      <c r="J18" s="11"/>
      <c r="K18" s="12">
        <f>K29</f>
        <v>0</v>
      </c>
      <c r="L18" s="12">
        <f>L29</f>
        <v>14.57</v>
      </c>
      <c r="M18" s="12">
        <f>M29</f>
        <v>0</v>
      </c>
    </row>
    <row r="19" spans="1:13" ht="199.5" x14ac:dyDescent="0.45">
      <c r="A19" s="11"/>
      <c r="B19" s="11"/>
      <c r="C19" s="11"/>
      <c r="D19" s="23" t="s">
        <v>47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45">
      <c r="A20" s="10" t="s">
        <v>48</v>
      </c>
      <c r="B20" s="10" t="s">
        <v>20</v>
      </c>
      <c r="C20" s="10" t="s">
        <v>21</v>
      </c>
      <c r="D20" s="23" t="s">
        <v>49</v>
      </c>
      <c r="E20" s="11"/>
      <c r="F20" s="11"/>
      <c r="G20" s="11"/>
      <c r="H20" s="11"/>
      <c r="I20" s="11"/>
      <c r="J20" s="11"/>
      <c r="K20" s="13">
        <v>1</v>
      </c>
      <c r="L20" s="14">
        <v>5.14</v>
      </c>
      <c r="M20" s="12">
        <f>ROUND(K20*L20,2)</f>
        <v>5.14</v>
      </c>
    </row>
    <row r="21" spans="1:13" ht="126" x14ac:dyDescent="0.45">
      <c r="A21" s="11"/>
      <c r="B21" s="11"/>
      <c r="C21" s="11"/>
      <c r="D21" s="23" t="s">
        <v>50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1" x14ac:dyDescent="0.45">
      <c r="A22" s="10" t="s">
        <v>51</v>
      </c>
      <c r="B22" s="10" t="s">
        <v>20</v>
      </c>
      <c r="C22" s="10" t="s">
        <v>28</v>
      </c>
      <c r="D22" s="23" t="s">
        <v>52</v>
      </c>
      <c r="E22" s="11"/>
      <c r="F22" s="11"/>
      <c r="G22" s="11"/>
      <c r="H22" s="11"/>
      <c r="I22" s="11"/>
      <c r="J22" s="11"/>
      <c r="K22" s="13">
        <v>0.5</v>
      </c>
      <c r="L22" s="14">
        <v>2.11</v>
      </c>
      <c r="M22" s="12">
        <f>ROUND(K22*L22,2)</f>
        <v>1.06</v>
      </c>
    </row>
    <row r="23" spans="1:13" ht="115.5" x14ac:dyDescent="0.45">
      <c r="A23" s="11"/>
      <c r="B23" s="11"/>
      <c r="C23" s="11"/>
      <c r="D23" s="23" t="s">
        <v>30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1" x14ac:dyDescent="0.45">
      <c r="A24" s="10" t="s">
        <v>53</v>
      </c>
      <c r="B24" s="10" t="s">
        <v>20</v>
      </c>
      <c r="C24" s="10" t="s">
        <v>28</v>
      </c>
      <c r="D24" s="23" t="s">
        <v>54</v>
      </c>
      <c r="E24" s="11"/>
      <c r="F24" s="11"/>
      <c r="G24" s="11"/>
      <c r="H24" s="11"/>
      <c r="I24" s="11"/>
      <c r="J24" s="11"/>
      <c r="K24" s="13">
        <v>0.33300000000000002</v>
      </c>
      <c r="L24" s="14">
        <v>4.6100000000000003</v>
      </c>
      <c r="M24" s="12">
        <f>ROUND(K24*L24,2)</f>
        <v>1.54</v>
      </c>
    </row>
    <row r="25" spans="1:13" ht="115.5" x14ac:dyDescent="0.45">
      <c r="A25" s="11"/>
      <c r="B25" s="11"/>
      <c r="C25" s="11"/>
      <c r="D25" s="23" t="s">
        <v>33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45">
      <c r="A26" s="10" t="s">
        <v>34</v>
      </c>
      <c r="B26" s="10" t="s">
        <v>35</v>
      </c>
      <c r="C26" s="10" t="s">
        <v>36</v>
      </c>
      <c r="D26" s="23" t="s">
        <v>37</v>
      </c>
      <c r="E26" s="11"/>
      <c r="F26" s="11"/>
      <c r="G26" s="11"/>
      <c r="H26" s="11"/>
      <c r="I26" s="11"/>
      <c r="J26" s="11"/>
      <c r="K26" s="13">
        <v>0.20899999999999999</v>
      </c>
      <c r="L26" s="14">
        <v>16.93</v>
      </c>
      <c r="M26" s="12">
        <f>ROUND(K26*L26,2)</f>
        <v>3.54</v>
      </c>
    </row>
    <row r="27" spans="1:13" x14ac:dyDescent="0.45">
      <c r="A27" s="10" t="s">
        <v>38</v>
      </c>
      <c r="B27" s="10" t="s">
        <v>35</v>
      </c>
      <c r="C27" s="10" t="s">
        <v>36</v>
      </c>
      <c r="D27" s="23" t="s">
        <v>39</v>
      </c>
      <c r="E27" s="11"/>
      <c r="F27" s="11"/>
      <c r="G27" s="11"/>
      <c r="H27" s="11"/>
      <c r="I27" s="11"/>
      <c r="J27" s="11"/>
      <c r="K27" s="13">
        <v>0.20899999999999999</v>
      </c>
      <c r="L27" s="14">
        <v>14.35</v>
      </c>
      <c r="M27" s="12">
        <f>ROUND(K27*L27,2)</f>
        <v>3</v>
      </c>
    </row>
    <row r="28" spans="1:13" x14ac:dyDescent="0.45">
      <c r="A28" s="15" t="s">
        <v>40</v>
      </c>
      <c r="B28" s="10" t="s">
        <v>41</v>
      </c>
      <c r="C28" s="10" t="s">
        <v>42</v>
      </c>
      <c r="D28" s="23" t="s">
        <v>43</v>
      </c>
      <c r="E28" s="11"/>
      <c r="F28" s="11"/>
      <c r="G28" s="11"/>
      <c r="H28" s="11"/>
      <c r="I28" s="11"/>
      <c r="J28" s="11"/>
      <c r="K28" s="13">
        <v>0.14299999999999999</v>
      </c>
      <c r="L28" s="14">
        <v>2</v>
      </c>
      <c r="M28" s="12">
        <f>ROUND(K28*L28,2)</f>
        <v>0.28999999999999998</v>
      </c>
    </row>
    <row r="29" spans="1:13" x14ac:dyDescent="0.45">
      <c r="A29" s="11"/>
      <c r="B29" s="11"/>
      <c r="C29" s="11"/>
      <c r="D29" s="24"/>
      <c r="E29" s="11"/>
      <c r="F29" s="11"/>
      <c r="G29" s="11"/>
      <c r="H29" s="11"/>
      <c r="I29" s="11"/>
      <c r="J29" s="16" t="s">
        <v>55</v>
      </c>
      <c r="K29" s="14">
        <v>0</v>
      </c>
      <c r="L29" s="17">
        <f>M20+M22+M24+M26+M27+M28</f>
        <v>14.57</v>
      </c>
      <c r="M29" s="17">
        <f>ROUND(K29*L29,2)</f>
        <v>0</v>
      </c>
    </row>
    <row r="30" spans="1:13" ht="1.05" customHeight="1" x14ac:dyDescent="0.45">
      <c r="A30" s="18"/>
      <c r="B30" s="18"/>
      <c r="C30" s="18"/>
      <c r="D30" s="25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21" x14ac:dyDescent="0.45">
      <c r="A31" s="9" t="s">
        <v>56</v>
      </c>
      <c r="B31" s="10" t="s">
        <v>20</v>
      </c>
      <c r="C31" s="10" t="s">
        <v>21</v>
      </c>
      <c r="D31" s="23" t="s">
        <v>57</v>
      </c>
      <c r="E31" s="11"/>
      <c r="F31" s="11"/>
      <c r="G31" s="11"/>
      <c r="H31" s="11"/>
      <c r="I31" s="11"/>
      <c r="J31" s="11"/>
      <c r="K31" s="12">
        <f>K42</f>
        <v>0</v>
      </c>
      <c r="L31" s="12">
        <f>L42</f>
        <v>15.61</v>
      </c>
      <c r="M31" s="12">
        <f>M42</f>
        <v>0</v>
      </c>
    </row>
    <row r="32" spans="1:13" ht="199.5" x14ac:dyDescent="0.45">
      <c r="A32" s="11"/>
      <c r="B32" s="11"/>
      <c r="C32" s="11"/>
      <c r="D32" s="23" t="s">
        <v>58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45">
      <c r="A33" s="10" t="s">
        <v>59</v>
      </c>
      <c r="B33" s="10" t="s">
        <v>20</v>
      </c>
      <c r="C33" s="10" t="s">
        <v>21</v>
      </c>
      <c r="D33" s="23" t="s">
        <v>60</v>
      </c>
      <c r="E33" s="11"/>
      <c r="F33" s="11"/>
      <c r="G33" s="11"/>
      <c r="H33" s="11"/>
      <c r="I33" s="11"/>
      <c r="J33" s="11"/>
      <c r="K33" s="13">
        <v>1</v>
      </c>
      <c r="L33" s="14">
        <v>5.54</v>
      </c>
      <c r="M33" s="12">
        <f>ROUND(K33*L33,2)</f>
        <v>5.54</v>
      </c>
    </row>
    <row r="34" spans="1:13" ht="126" x14ac:dyDescent="0.45">
      <c r="A34" s="11"/>
      <c r="B34" s="11"/>
      <c r="C34" s="11"/>
      <c r="D34" s="23" t="s">
        <v>61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21" x14ac:dyDescent="0.45">
      <c r="A35" s="10" t="s">
        <v>62</v>
      </c>
      <c r="B35" s="10" t="s">
        <v>20</v>
      </c>
      <c r="C35" s="10" t="s">
        <v>28</v>
      </c>
      <c r="D35" s="23" t="s">
        <v>63</v>
      </c>
      <c r="E35" s="11"/>
      <c r="F35" s="11"/>
      <c r="G35" s="11"/>
      <c r="H35" s="11"/>
      <c r="I35" s="11"/>
      <c r="J35" s="11"/>
      <c r="K35" s="13">
        <v>0.5</v>
      </c>
      <c r="L35" s="14">
        <v>2.77</v>
      </c>
      <c r="M35" s="12">
        <f>ROUND(K35*L35,2)</f>
        <v>1.39</v>
      </c>
    </row>
    <row r="36" spans="1:13" ht="115.5" x14ac:dyDescent="0.45">
      <c r="A36" s="11"/>
      <c r="B36" s="11"/>
      <c r="C36" s="11"/>
      <c r="D36" s="23" t="s">
        <v>30</v>
      </c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21" x14ac:dyDescent="0.45">
      <c r="A37" s="10" t="s">
        <v>64</v>
      </c>
      <c r="B37" s="10" t="s">
        <v>20</v>
      </c>
      <c r="C37" s="10" t="s">
        <v>28</v>
      </c>
      <c r="D37" s="23" t="s">
        <v>65</v>
      </c>
      <c r="E37" s="11"/>
      <c r="F37" s="11"/>
      <c r="G37" s="11"/>
      <c r="H37" s="11"/>
      <c r="I37" s="11"/>
      <c r="J37" s="11"/>
      <c r="K37" s="13">
        <v>0.33300000000000002</v>
      </c>
      <c r="L37" s="14">
        <v>5.51</v>
      </c>
      <c r="M37" s="12">
        <f>ROUND(K37*L37,2)</f>
        <v>1.83</v>
      </c>
    </row>
    <row r="38" spans="1:13" ht="115.5" x14ac:dyDescent="0.45">
      <c r="A38" s="11"/>
      <c r="B38" s="11"/>
      <c r="C38" s="11"/>
      <c r="D38" s="23" t="s">
        <v>33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45">
      <c r="A39" s="10" t="s">
        <v>34</v>
      </c>
      <c r="B39" s="10" t="s">
        <v>35</v>
      </c>
      <c r="C39" s="10" t="s">
        <v>36</v>
      </c>
      <c r="D39" s="23" t="s">
        <v>37</v>
      </c>
      <c r="E39" s="11"/>
      <c r="F39" s="11"/>
      <c r="G39" s="11"/>
      <c r="H39" s="11"/>
      <c r="I39" s="11"/>
      <c r="J39" s="11"/>
      <c r="K39" s="13">
        <v>0.20899999999999999</v>
      </c>
      <c r="L39" s="14">
        <v>16.93</v>
      </c>
      <c r="M39" s="12">
        <f>ROUND(K39*L39,2)</f>
        <v>3.54</v>
      </c>
    </row>
    <row r="40" spans="1:13" x14ac:dyDescent="0.45">
      <c r="A40" s="10" t="s">
        <v>38</v>
      </c>
      <c r="B40" s="10" t="s">
        <v>35</v>
      </c>
      <c r="C40" s="10" t="s">
        <v>36</v>
      </c>
      <c r="D40" s="23" t="s">
        <v>39</v>
      </c>
      <c r="E40" s="11"/>
      <c r="F40" s="11"/>
      <c r="G40" s="11"/>
      <c r="H40" s="11"/>
      <c r="I40" s="11"/>
      <c r="J40" s="11"/>
      <c r="K40" s="13">
        <v>0.20899999999999999</v>
      </c>
      <c r="L40" s="14">
        <v>14.35</v>
      </c>
      <c r="M40" s="12">
        <f>ROUND(K40*L40,2)</f>
        <v>3</v>
      </c>
    </row>
    <row r="41" spans="1:13" x14ac:dyDescent="0.45">
      <c r="A41" s="15" t="s">
        <v>40</v>
      </c>
      <c r="B41" s="10" t="s">
        <v>41</v>
      </c>
      <c r="C41" s="10" t="s">
        <v>42</v>
      </c>
      <c r="D41" s="23" t="s">
        <v>43</v>
      </c>
      <c r="E41" s="11"/>
      <c r="F41" s="11"/>
      <c r="G41" s="11"/>
      <c r="H41" s="11"/>
      <c r="I41" s="11"/>
      <c r="J41" s="11"/>
      <c r="K41" s="13">
        <v>0.153</v>
      </c>
      <c r="L41" s="14">
        <v>2</v>
      </c>
      <c r="M41" s="12">
        <f>ROUND(K41*L41,2)</f>
        <v>0.31</v>
      </c>
    </row>
    <row r="42" spans="1:13" x14ac:dyDescent="0.45">
      <c r="A42" s="11"/>
      <c r="B42" s="11"/>
      <c r="C42" s="11"/>
      <c r="D42" s="24"/>
      <c r="E42" s="11"/>
      <c r="F42" s="11"/>
      <c r="G42" s="11"/>
      <c r="H42" s="11"/>
      <c r="I42" s="11"/>
      <c r="J42" s="16" t="s">
        <v>66</v>
      </c>
      <c r="K42" s="14">
        <v>0</v>
      </c>
      <c r="L42" s="17">
        <f>M33+M35+M37+M39+M40+M41</f>
        <v>15.61</v>
      </c>
      <c r="M42" s="17">
        <f>ROUND(K42*L42,2)</f>
        <v>0</v>
      </c>
    </row>
    <row r="43" spans="1:13" ht="1.05" customHeight="1" x14ac:dyDescent="0.45">
      <c r="A43" s="18"/>
      <c r="B43" s="18"/>
      <c r="C43" s="18"/>
      <c r="D43" s="25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21" x14ac:dyDescent="0.45">
      <c r="A44" s="9" t="s">
        <v>67</v>
      </c>
      <c r="B44" s="10" t="s">
        <v>20</v>
      </c>
      <c r="C44" s="10" t="s">
        <v>21</v>
      </c>
      <c r="D44" s="23" t="s">
        <v>68</v>
      </c>
      <c r="E44" s="11"/>
      <c r="F44" s="11"/>
      <c r="G44" s="11"/>
      <c r="H44" s="11"/>
      <c r="I44" s="11"/>
      <c r="J44" s="11"/>
      <c r="K44" s="12">
        <f>K55</f>
        <v>0</v>
      </c>
      <c r="L44" s="12">
        <f>L55</f>
        <v>20.23</v>
      </c>
      <c r="M44" s="12">
        <f>M55</f>
        <v>0</v>
      </c>
    </row>
    <row r="45" spans="1:13" ht="199.5" x14ac:dyDescent="0.45">
      <c r="A45" s="11"/>
      <c r="B45" s="11"/>
      <c r="C45" s="11"/>
      <c r="D45" s="23" t="s">
        <v>69</v>
      </c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45">
      <c r="A46" s="10" t="s">
        <v>70</v>
      </c>
      <c r="B46" s="10" t="s">
        <v>20</v>
      </c>
      <c r="C46" s="10" t="s">
        <v>21</v>
      </c>
      <c r="D46" s="23" t="s">
        <v>71</v>
      </c>
      <c r="E46" s="11"/>
      <c r="F46" s="11"/>
      <c r="G46" s="11"/>
      <c r="H46" s="11"/>
      <c r="I46" s="11"/>
      <c r="J46" s="11"/>
      <c r="K46" s="13">
        <v>1</v>
      </c>
      <c r="L46" s="14">
        <v>7.93</v>
      </c>
      <c r="M46" s="12">
        <f>ROUND(K46*L46,2)</f>
        <v>7.93</v>
      </c>
    </row>
    <row r="47" spans="1:13" ht="126" x14ac:dyDescent="0.45">
      <c r="A47" s="11"/>
      <c r="B47" s="11"/>
      <c r="C47" s="11"/>
      <c r="D47" s="23" t="s">
        <v>72</v>
      </c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21" x14ac:dyDescent="0.45">
      <c r="A48" s="10" t="s">
        <v>73</v>
      </c>
      <c r="B48" s="10" t="s">
        <v>20</v>
      </c>
      <c r="C48" s="10" t="s">
        <v>28</v>
      </c>
      <c r="D48" s="23" t="s">
        <v>74</v>
      </c>
      <c r="E48" s="11"/>
      <c r="F48" s="11"/>
      <c r="G48" s="11"/>
      <c r="H48" s="11"/>
      <c r="I48" s="11"/>
      <c r="J48" s="11"/>
      <c r="K48" s="13">
        <v>0.5</v>
      </c>
      <c r="L48" s="14">
        <v>5.64</v>
      </c>
      <c r="M48" s="12">
        <f>ROUND(K48*L48,2)</f>
        <v>2.82</v>
      </c>
    </row>
    <row r="49" spans="1:13" ht="115.5" x14ac:dyDescent="0.45">
      <c r="A49" s="11"/>
      <c r="B49" s="11"/>
      <c r="C49" s="11"/>
      <c r="D49" s="23" t="s">
        <v>30</v>
      </c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21" x14ac:dyDescent="0.45">
      <c r="A50" s="10" t="s">
        <v>75</v>
      </c>
      <c r="B50" s="10" t="s">
        <v>20</v>
      </c>
      <c r="C50" s="10" t="s">
        <v>28</v>
      </c>
      <c r="D50" s="23" t="s">
        <v>76</v>
      </c>
      <c r="E50" s="11"/>
      <c r="F50" s="11"/>
      <c r="G50" s="11"/>
      <c r="H50" s="11"/>
      <c r="I50" s="11"/>
      <c r="J50" s="11"/>
      <c r="K50" s="13">
        <v>0.33300000000000002</v>
      </c>
      <c r="L50" s="14">
        <v>7.62</v>
      </c>
      <c r="M50" s="12">
        <f>ROUND(K50*L50,2)</f>
        <v>2.54</v>
      </c>
    </row>
    <row r="51" spans="1:13" ht="115.5" x14ac:dyDescent="0.45">
      <c r="A51" s="11"/>
      <c r="B51" s="11"/>
      <c r="C51" s="11"/>
      <c r="D51" s="23" t="s">
        <v>33</v>
      </c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45">
      <c r="A52" s="10" t="s">
        <v>34</v>
      </c>
      <c r="B52" s="10" t="s">
        <v>35</v>
      </c>
      <c r="C52" s="10" t="s">
        <v>36</v>
      </c>
      <c r="D52" s="23" t="s">
        <v>37</v>
      </c>
      <c r="E52" s="11"/>
      <c r="F52" s="11"/>
      <c r="G52" s="11"/>
      <c r="H52" s="11"/>
      <c r="I52" s="11"/>
      <c r="J52" s="11"/>
      <c r="K52" s="13">
        <v>0.20899999999999999</v>
      </c>
      <c r="L52" s="14">
        <v>16.93</v>
      </c>
      <c r="M52" s="12">
        <f>ROUND(K52*L52,2)</f>
        <v>3.54</v>
      </c>
    </row>
    <row r="53" spans="1:13" x14ac:dyDescent="0.45">
      <c r="A53" s="10" t="s">
        <v>38</v>
      </c>
      <c r="B53" s="10" t="s">
        <v>35</v>
      </c>
      <c r="C53" s="10" t="s">
        <v>36</v>
      </c>
      <c r="D53" s="23" t="s">
        <v>39</v>
      </c>
      <c r="E53" s="11"/>
      <c r="F53" s="11"/>
      <c r="G53" s="11"/>
      <c r="H53" s="11"/>
      <c r="I53" s="11"/>
      <c r="J53" s="11"/>
      <c r="K53" s="13">
        <v>0.20899999999999999</v>
      </c>
      <c r="L53" s="14">
        <v>14.35</v>
      </c>
      <c r="M53" s="12">
        <f>ROUND(K53*L53,2)</f>
        <v>3</v>
      </c>
    </row>
    <row r="54" spans="1:13" x14ac:dyDescent="0.45">
      <c r="A54" s="15" t="s">
        <v>40</v>
      </c>
      <c r="B54" s="10" t="s">
        <v>41</v>
      </c>
      <c r="C54" s="10" t="s">
        <v>42</v>
      </c>
      <c r="D54" s="23" t="s">
        <v>43</v>
      </c>
      <c r="E54" s="11"/>
      <c r="F54" s="11"/>
      <c r="G54" s="11"/>
      <c r="H54" s="11"/>
      <c r="I54" s="11"/>
      <c r="J54" s="11"/>
      <c r="K54" s="13">
        <v>0.19800000000000001</v>
      </c>
      <c r="L54" s="14">
        <v>2</v>
      </c>
      <c r="M54" s="12">
        <f>ROUND(K54*L54,2)</f>
        <v>0.4</v>
      </c>
    </row>
    <row r="55" spans="1:13" x14ac:dyDescent="0.45">
      <c r="A55" s="11"/>
      <c r="B55" s="11"/>
      <c r="C55" s="11"/>
      <c r="D55" s="24"/>
      <c r="E55" s="11"/>
      <c r="F55" s="11"/>
      <c r="G55" s="11"/>
      <c r="H55" s="11"/>
      <c r="I55" s="11"/>
      <c r="J55" s="16" t="s">
        <v>77</v>
      </c>
      <c r="K55" s="14">
        <v>0</v>
      </c>
      <c r="L55" s="17">
        <f>M46+M48+M50+M52+M53+M54</f>
        <v>20.23</v>
      </c>
      <c r="M55" s="17">
        <f>ROUND(K55*L55,2)</f>
        <v>0</v>
      </c>
    </row>
    <row r="56" spans="1:13" ht="1.05" customHeight="1" x14ac:dyDescent="0.45">
      <c r="A56" s="18"/>
      <c r="B56" s="18"/>
      <c r="C56" s="18"/>
      <c r="D56" s="25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21" x14ac:dyDescent="0.45">
      <c r="A57" s="9" t="s">
        <v>78</v>
      </c>
      <c r="B57" s="10" t="s">
        <v>20</v>
      </c>
      <c r="C57" s="10" t="s">
        <v>21</v>
      </c>
      <c r="D57" s="23" t="s">
        <v>79</v>
      </c>
      <c r="E57" s="11"/>
      <c r="F57" s="11"/>
      <c r="G57" s="11"/>
      <c r="H57" s="11"/>
      <c r="I57" s="11"/>
      <c r="J57" s="11"/>
      <c r="K57" s="12">
        <f>K68</f>
        <v>0</v>
      </c>
      <c r="L57" s="12">
        <f>L68</f>
        <v>25.66</v>
      </c>
      <c r="M57" s="12">
        <f>M68</f>
        <v>0</v>
      </c>
    </row>
    <row r="58" spans="1:13" ht="199.5" x14ac:dyDescent="0.45">
      <c r="A58" s="11"/>
      <c r="B58" s="11"/>
      <c r="C58" s="11"/>
      <c r="D58" s="23" t="s">
        <v>80</v>
      </c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45">
      <c r="A59" s="10" t="s">
        <v>81</v>
      </c>
      <c r="B59" s="10" t="s">
        <v>82</v>
      </c>
      <c r="C59" s="10" t="s">
        <v>21</v>
      </c>
      <c r="D59" s="23" t="s">
        <v>83</v>
      </c>
      <c r="E59" s="11"/>
      <c r="F59" s="11"/>
      <c r="G59" s="11"/>
      <c r="H59" s="11"/>
      <c r="I59" s="11"/>
      <c r="J59" s="11"/>
      <c r="K59" s="13">
        <v>1</v>
      </c>
      <c r="L59" s="14">
        <v>11.67</v>
      </c>
      <c r="M59" s="12">
        <f>ROUND(K59*L59,2)</f>
        <v>11.67</v>
      </c>
    </row>
    <row r="60" spans="1:13" ht="126" x14ac:dyDescent="0.45">
      <c r="A60" s="11"/>
      <c r="B60" s="11"/>
      <c r="C60" s="11"/>
      <c r="D60" s="23" t="s">
        <v>84</v>
      </c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21" x14ac:dyDescent="0.45">
      <c r="A61" s="10" t="s">
        <v>85</v>
      </c>
      <c r="B61" s="10" t="s">
        <v>82</v>
      </c>
      <c r="C61" s="10" t="s">
        <v>28</v>
      </c>
      <c r="D61" s="23" t="s">
        <v>86</v>
      </c>
      <c r="E61" s="11"/>
      <c r="F61" s="11"/>
      <c r="G61" s="11"/>
      <c r="H61" s="11"/>
      <c r="I61" s="11"/>
      <c r="J61" s="11"/>
      <c r="K61" s="13">
        <v>0.5</v>
      </c>
      <c r="L61" s="14">
        <v>6.26</v>
      </c>
      <c r="M61" s="12">
        <f>ROUND(K61*L61,2)</f>
        <v>3.13</v>
      </c>
    </row>
    <row r="62" spans="1:13" ht="115.5" x14ac:dyDescent="0.45">
      <c r="A62" s="11"/>
      <c r="B62" s="11"/>
      <c r="C62" s="11"/>
      <c r="D62" s="23" t="s">
        <v>30</v>
      </c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21" x14ac:dyDescent="0.45">
      <c r="A63" s="10" t="s">
        <v>87</v>
      </c>
      <c r="B63" s="10" t="s">
        <v>82</v>
      </c>
      <c r="C63" s="10" t="s">
        <v>28</v>
      </c>
      <c r="D63" s="23" t="s">
        <v>88</v>
      </c>
      <c r="E63" s="11"/>
      <c r="F63" s="11"/>
      <c r="G63" s="11"/>
      <c r="H63" s="11"/>
      <c r="I63" s="11"/>
      <c r="J63" s="11"/>
      <c r="K63" s="13">
        <v>0.33300000000000002</v>
      </c>
      <c r="L63" s="14">
        <v>11.47</v>
      </c>
      <c r="M63" s="12">
        <f>ROUND(K63*L63,2)</f>
        <v>3.82</v>
      </c>
    </row>
    <row r="64" spans="1:13" ht="115.5" x14ac:dyDescent="0.45">
      <c r="A64" s="11"/>
      <c r="B64" s="11"/>
      <c r="C64" s="11"/>
      <c r="D64" s="23" t="s">
        <v>33</v>
      </c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45">
      <c r="A65" s="10" t="s">
        <v>34</v>
      </c>
      <c r="B65" s="10" t="s">
        <v>35</v>
      </c>
      <c r="C65" s="10" t="s">
        <v>36</v>
      </c>
      <c r="D65" s="23" t="s">
        <v>37</v>
      </c>
      <c r="E65" s="11"/>
      <c r="F65" s="11"/>
      <c r="G65" s="11"/>
      <c r="H65" s="11"/>
      <c r="I65" s="11"/>
      <c r="J65" s="11"/>
      <c r="K65" s="13">
        <v>0.20899999999999999</v>
      </c>
      <c r="L65" s="14">
        <v>16.93</v>
      </c>
      <c r="M65" s="12">
        <f>ROUND(K65*L65,2)</f>
        <v>3.54</v>
      </c>
    </row>
    <row r="66" spans="1:13" x14ac:dyDescent="0.45">
      <c r="A66" s="10" t="s">
        <v>38</v>
      </c>
      <c r="B66" s="10" t="s">
        <v>35</v>
      </c>
      <c r="C66" s="10" t="s">
        <v>36</v>
      </c>
      <c r="D66" s="23" t="s">
        <v>39</v>
      </c>
      <c r="E66" s="11"/>
      <c r="F66" s="11"/>
      <c r="G66" s="11"/>
      <c r="H66" s="11"/>
      <c r="I66" s="11"/>
      <c r="J66" s="11"/>
      <c r="K66" s="13">
        <v>0.20899999999999999</v>
      </c>
      <c r="L66" s="14">
        <v>14.35</v>
      </c>
      <c r="M66" s="12">
        <f>ROUND(K66*L66,2)</f>
        <v>3</v>
      </c>
    </row>
    <row r="67" spans="1:13" x14ac:dyDescent="0.45">
      <c r="A67" s="15" t="s">
        <v>40</v>
      </c>
      <c r="B67" s="10" t="s">
        <v>41</v>
      </c>
      <c r="C67" s="10" t="s">
        <v>42</v>
      </c>
      <c r="D67" s="23" t="s">
        <v>43</v>
      </c>
      <c r="E67" s="11"/>
      <c r="F67" s="11"/>
      <c r="G67" s="11"/>
      <c r="H67" s="11"/>
      <c r="I67" s="11"/>
      <c r="J67" s="11"/>
      <c r="K67" s="13">
        <v>0.252</v>
      </c>
      <c r="L67" s="14">
        <v>2</v>
      </c>
      <c r="M67" s="12">
        <f>ROUND(K67*L67,2)</f>
        <v>0.5</v>
      </c>
    </row>
    <row r="68" spans="1:13" x14ac:dyDescent="0.45">
      <c r="A68" s="11"/>
      <c r="B68" s="11"/>
      <c r="C68" s="11"/>
      <c r="D68" s="24"/>
      <c r="E68" s="11"/>
      <c r="F68" s="11"/>
      <c r="G68" s="11"/>
      <c r="H68" s="11"/>
      <c r="I68" s="11"/>
      <c r="J68" s="16" t="s">
        <v>89</v>
      </c>
      <c r="K68" s="14">
        <v>0</v>
      </c>
      <c r="L68" s="17">
        <f>M59+M61+M63+M65+M66+M67</f>
        <v>25.66</v>
      </c>
      <c r="M68" s="17">
        <f>ROUND(K68*L68,2)</f>
        <v>0</v>
      </c>
    </row>
    <row r="69" spans="1:13" ht="1.05" customHeight="1" x14ac:dyDescent="0.45">
      <c r="A69" s="18"/>
      <c r="B69" s="18"/>
      <c r="C69" s="18"/>
      <c r="D69" s="25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21" x14ac:dyDescent="0.45">
      <c r="A70" s="9" t="s">
        <v>90</v>
      </c>
      <c r="B70" s="10" t="s">
        <v>20</v>
      </c>
      <c r="C70" s="10" t="s">
        <v>21</v>
      </c>
      <c r="D70" s="23" t="s">
        <v>91</v>
      </c>
      <c r="E70" s="11"/>
      <c r="F70" s="11"/>
      <c r="G70" s="11"/>
      <c r="H70" s="11"/>
      <c r="I70" s="11"/>
      <c r="J70" s="11"/>
      <c r="K70" s="12">
        <f>K81</f>
        <v>0</v>
      </c>
      <c r="L70" s="12">
        <f>L81</f>
        <v>27.6</v>
      </c>
      <c r="M70" s="12">
        <f>M81</f>
        <v>0</v>
      </c>
    </row>
    <row r="71" spans="1:13" ht="199.5" x14ac:dyDescent="0.45">
      <c r="A71" s="11"/>
      <c r="B71" s="11"/>
      <c r="C71" s="11"/>
      <c r="D71" s="23" t="s">
        <v>92</v>
      </c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45">
      <c r="A72" s="10" t="s">
        <v>93</v>
      </c>
      <c r="B72" s="10" t="s">
        <v>82</v>
      </c>
      <c r="C72" s="10" t="s">
        <v>21</v>
      </c>
      <c r="D72" s="23" t="s">
        <v>94</v>
      </c>
      <c r="E72" s="11"/>
      <c r="F72" s="11"/>
      <c r="G72" s="11"/>
      <c r="H72" s="11"/>
      <c r="I72" s="11"/>
      <c r="J72" s="11"/>
      <c r="K72" s="13">
        <v>1</v>
      </c>
      <c r="L72" s="14">
        <v>12.95</v>
      </c>
      <c r="M72" s="12">
        <f>ROUND(K72*L72,2)</f>
        <v>12.95</v>
      </c>
    </row>
    <row r="73" spans="1:13" ht="126" x14ac:dyDescent="0.45">
      <c r="A73" s="11"/>
      <c r="B73" s="11"/>
      <c r="C73" s="11"/>
      <c r="D73" s="23" t="s">
        <v>95</v>
      </c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21" x14ac:dyDescent="0.45">
      <c r="A74" s="10" t="s">
        <v>96</v>
      </c>
      <c r="B74" s="10" t="s">
        <v>82</v>
      </c>
      <c r="C74" s="10" t="s">
        <v>28</v>
      </c>
      <c r="D74" s="23" t="s">
        <v>97</v>
      </c>
      <c r="E74" s="11"/>
      <c r="F74" s="11"/>
      <c r="G74" s="11"/>
      <c r="H74" s="11"/>
      <c r="I74" s="11"/>
      <c r="J74" s="11"/>
      <c r="K74" s="13">
        <v>0.5</v>
      </c>
      <c r="L74" s="14">
        <v>6.58</v>
      </c>
      <c r="M74" s="12">
        <f>ROUND(K74*L74,2)</f>
        <v>3.29</v>
      </c>
    </row>
    <row r="75" spans="1:13" ht="115.5" x14ac:dyDescent="0.45">
      <c r="A75" s="11"/>
      <c r="B75" s="11"/>
      <c r="C75" s="11"/>
      <c r="D75" s="23" t="s">
        <v>30</v>
      </c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21" x14ac:dyDescent="0.45">
      <c r="A76" s="10" t="s">
        <v>98</v>
      </c>
      <c r="B76" s="10" t="s">
        <v>82</v>
      </c>
      <c r="C76" s="10" t="s">
        <v>28</v>
      </c>
      <c r="D76" s="23" t="s">
        <v>99</v>
      </c>
      <c r="E76" s="11"/>
      <c r="F76" s="11"/>
      <c r="G76" s="11"/>
      <c r="H76" s="11"/>
      <c r="I76" s="11"/>
      <c r="J76" s="11"/>
      <c r="K76" s="13">
        <v>0.33300000000000002</v>
      </c>
      <c r="L76" s="14">
        <v>12.84</v>
      </c>
      <c r="M76" s="12">
        <f>ROUND(K76*L76,2)</f>
        <v>4.28</v>
      </c>
    </row>
    <row r="77" spans="1:13" ht="115.5" x14ac:dyDescent="0.45">
      <c r="A77" s="11"/>
      <c r="B77" s="11"/>
      <c r="C77" s="11"/>
      <c r="D77" s="23" t="s">
        <v>33</v>
      </c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45">
      <c r="A78" s="10" t="s">
        <v>34</v>
      </c>
      <c r="B78" s="10" t="s">
        <v>35</v>
      </c>
      <c r="C78" s="10" t="s">
        <v>36</v>
      </c>
      <c r="D78" s="23" t="s">
        <v>37</v>
      </c>
      <c r="E78" s="11"/>
      <c r="F78" s="11"/>
      <c r="G78" s="11"/>
      <c r="H78" s="11"/>
      <c r="I78" s="11"/>
      <c r="J78" s="11"/>
      <c r="K78" s="13">
        <v>0.20899999999999999</v>
      </c>
      <c r="L78" s="14">
        <v>16.93</v>
      </c>
      <c r="M78" s="12">
        <f>ROUND(K78*L78,2)</f>
        <v>3.54</v>
      </c>
    </row>
    <row r="79" spans="1:13" x14ac:dyDescent="0.45">
      <c r="A79" s="10" t="s">
        <v>38</v>
      </c>
      <c r="B79" s="10" t="s">
        <v>35</v>
      </c>
      <c r="C79" s="10" t="s">
        <v>36</v>
      </c>
      <c r="D79" s="23" t="s">
        <v>39</v>
      </c>
      <c r="E79" s="11"/>
      <c r="F79" s="11"/>
      <c r="G79" s="11"/>
      <c r="H79" s="11"/>
      <c r="I79" s="11"/>
      <c r="J79" s="11"/>
      <c r="K79" s="13">
        <v>0.20899999999999999</v>
      </c>
      <c r="L79" s="14">
        <v>14.35</v>
      </c>
      <c r="M79" s="12">
        <f>ROUND(K79*L79,2)</f>
        <v>3</v>
      </c>
    </row>
    <row r="80" spans="1:13" x14ac:dyDescent="0.45">
      <c r="A80" s="15" t="s">
        <v>40</v>
      </c>
      <c r="B80" s="10" t="s">
        <v>41</v>
      </c>
      <c r="C80" s="10" t="s">
        <v>42</v>
      </c>
      <c r="D80" s="23" t="s">
        <v>43</v>
      </c>
      <c r="E80" s="11"/>
      <c r="F80" s="11"/>
      <c r="G80" s="11"/>
      <c r="H80" s="11"/>
      <c r="I80" s="11"/>
      <c r="J80" s="11"/>
      <c r="K80" s="13">
        <v>0.27100000000000002</v>
      </c>
      <c r="L80" s="14">
        <v>2</v>
      </c>
      <c r="M80" s="12">
        <f>ROUND(K80*L80,2)</f>
        <v>0.54</v>
      </c>
    </row>
    <row r="81" spans="1:13" x14ac:dyDescent="0.45">
      <c r="A81" s="11"/>
      <c r="B81" s="11"/>
      <c r="C81" s="11"/>
      <c r="D81" s="24"/>
      <c r="E81" s="11"/>
      <c r="F81" s="11"/>
      <c r="G81" s="11"/>
      <c r="H81" s="11"/>
      <c r="I81" s="11"/>
      <c r="J81" s="16" t="s">
        <v>100</v>
      </c>
      <c r="K81" s="14">
        <v>0</v>
      </c>
      <c r="L81" s="17">
        <f>M72+M74+M76+M78+M79+M80</f>
        <v>27.6</v>
      </c>
      <c r="M81" s="17">
        <f>ROUND(K81*L81,2)</f>
        <v>0</v>
      </c>
    </row>
    <row r="82" spans="1:13" ht="1.05" customHeight="1" x14ac:dyDescent="0.45">
      <c r="A82" s="18"/>
      <c r="B82" s="18"/>
      <c r="C82" s="18"/>
      <c r="D82" s="25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21" x14ac:dyDescent="0.45">
      <c r="A83" s="9" t="s">
        <v>101</v>
      </c>
      <c r="B83" s="10" t="s">
        <v>20</v>
      </c>
      <c r="C83" s="10" t="s">
        <v>21</v>
      </c>
      <c r="D83" s="23" t="s">
        <v>102</v>
      </c>
      <c r="E83" s="11"/>
      <c r="F83" s="11"/>
      <c r="G83" s="11"/>
      <c r="H83" s="11"/>
      <c r="I83" s="11"/>
      <c r="J83" s="11"/>
      <c r="K83" s="12">
        <f>K94</f>
        <v>0</v>
      </c>
      <c r="L83" s="12">
        <f>L94</f>
        <v>49.06</v>
      </c>
      <c r="M83" s="12">
        <f>M94</f>
        <v>0</v>
      </c>
    </row>
    <row r="84" spans="1:13" ht="199.5" x14ac:dyDescent="0.45">
      <c r="A84" s="11"/>
      <c r="B84" s="11"/>
      <c r="C84" s="11"/>
      <c r="D84" s="23" t="s">
        <v>103</v>
      </c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45">
      <c r="A85" s="10" t="s">
        <v>104</v>
      </c>
      <c r="B85" s="10" t="s">
        <v>82</v>
      </c>
      <c r="C85" s="10" t="s">
        <v>21</v>
      </c>
      <c r="D85" s="23" t="s">
        <v>105</v>
      </c>
      <c r="E85" s="11"/>
      <c r="F85" s="11"/>
      <c r="G85" s="11"/>
      <c r="H85" s="11"/>
      <c r="I85" s="11"/>
      <c r="J85" s="11"/>
      <c r="K85" s="13">
        <v>1</v>
      </c>
      <c r="L85" s="14">
        <v>17.7</v>
      </c>
      <c r="M85" s="12">
        <f>ROUND(K85*L85,2)</f>
        <v>17.7</v>
      </c>
    </row>
    <row r="86" spans="1:13" ht="126" x14ac:dyDescent="0.45">
      <c r="A86" s="11"/>
      <c r="B86" s="11"/>
      <c r="C86" s="11"/>
      <c r="D86" s="23" t="s">
        <v>106</v>
      </c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21" x14ac:dyDescent="0.45">
      <c r="A87" s="10" t="s">
        <v>107</v>
      </c>
      <c r="B87" s="10" t="s">
        <v>82</v>
      </c>
      <c r="C87" s="10" t="s">
        <v>28</v>
      </c>
      <c r="D87" s="23" t="s">
        <v>108</v>
      </c>
      <c r="E87" s="11"/>
      <c r="F87" s="11"/>
      <c r="G87" s="11"/>
      <c r="H87" s="11"/>
      <c r="I87" s="11"/>
      <c r="J87" s="11"/>
      <c r="K87" s="13">
        <v>0.5</v>
      </c>
      <c r="L87" s="14">
        <v>18.059999999999999</v>
      </c>
      <c r="M87" s="12">
        <f>ROUND(K87*L87,2)</f>
        <v>9.0299999999999994</v>
      </c>
    </row>
    <row r="88" spans="1:13" ht="115.5" x14ac:dyDescent="0.45">
      <c r="A88" s="11"/>
      <c r="B88" s="11"/>
      <c r="C88" s="11"/>
      <c r="D88" s="23" t="s">
        <v>30</v>
      </c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21" x14ac:dyDescent="0.45">
      <c r="A89" s="10" t="s">
        <v>109</v>
      </c>
      <c r="B89" s="10" t="s">
        <v>82</v>
      </c>
      <c r="C89" s="10" t="s">
        <v>28</v>
      </c>
      <c r="D89" s="23" t="s">
        <v>110</v>
      </c>
      <c r="E89" s="11"/>
      <c r="F89" s="11"/>
      <c r="G89" s="11"/>
      <c r="H89" s="11"/>
      <c r="I89" s="11"/>
      <c r="J89" s="11"/>
      <c r="K89" s="13">
        <v>0.33300000000000002</v>
      </c>
      <c r="L89" s="14">
        <v>44.53</v>
      </c>
      <c r="M89" s="12">
        <f>ROUND(K89*L89,2)</f>
        <v>14.83</v>
      </c>
    </row>
    <row r="90" spans="1:13" ht="115.5" x14ac:dyDescent="0.45">
      <c r="A90" s="11"/>
      <c r="B90" s="11"/>
      <c r="C90" s="11"/>
      <c r="D90" s="23" t="s">
        <v>33</v>
      </c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45">
      <c r="A91" s="10" t="s">
        <v>34</v>
      </c>
      <c r="B91" s="10" t="s">
        <v>35</v>
      </c>
      <c r="C91" s="10" t="s">
        <v>36</v>
      </c>
      <c r="D91" s="23" t="s">
        <v>37</v>
      </c>
      <c r="E91" s="11"/>
      <c r="F91" s="11"/>
      <c r="G91" s="11"/>
      <c r="H91" s="11"/>
      <c r="I91" s="11"/>
      <c r="J91" s="11"/>
      <c r="K91" s="13">
        <v>0.20899999999999999</v>
      </c>
      <c r="L91" s="14">
        <v>16.93</v>
      </c>
      <c r="M91" s="12">
        <f>ROUND(K91*L91,2)</f>
        <v>3.54</v>
      </c>
    </row>
    <row r="92" spans="1:13" x14ac:dyDescent="0.45">
      <c r="A92" s="10" t="s">
        <v>38</v>
      </c>
      <c r="B92" s="10" t="s">
        <v>35</v>
      </c>
      <c r="C92" s="10" t="s">
        <v>36</v>
      </c>
      <c r="D92" s="23" t="s">
        <v>39</v>
      </c>
      <c r="E92" s="11"/>
      <c r="F92" s="11"/>
      <c r="G92" s="11"/>
      <c r="H92" s="11"/>
      <c r="I92" s="11"/>
      <c r="J92" s="11"/>
      <c r="K92" s="13">
        <v>0.20899999999999999</v>
      </c>
      <c r="L92" s="14">
        <v>14.35</v>
      </c>
      <c r="M92" s="12">
        <f>ROUND(K92*L92,2)</f>
        <v>3</v>
      </c>
    </row>
    <row r="93" spans="1:13" x14ac:dyDescent="0.45">
      <c r="A93" s="15" t="s">
        <v>40</v>
      </c>
      <c r="B93" s="10" t="s">
        <v>41</v>
      </c>
      <c r="C93" s="10" t="s">
        <v>42</v>
      </c>
      <c r="D93" s="23" t="s">
        <v>43</v>
      </c>
      <c r="E93" s="11"/>
      <c r="F93" s="11"/>
      <c r="G93" s="11"/>
      <c r="H93" s="11"/>
      <c r="I93" s="11"/>
      <c r="J93" s="11"/>
      <c r="K93" s="13">
        <v>0.48099999999999998</v>
      </c>
      <c r="L93" s="14">
        <v>2</v>
      </c>
      <c r="M93" s="12">
        <f>ROUND(K93*L93,2)</f>
        <v>0.96</v>
      </c>
    </row>
    <row r="94" spans="1:13" x14ac:dyDescent="0.45">
      <c r="A94" s="11"/>
      <c r="B94" s="11"/>
      <c r="C94" s="11"/>
      <c r="D94" s="24"/>
      <c r="E94" s="11"/>
      <c r="F94" s="11"/>
      <c r="G94" s="11"/>
      <c r="H94" s="11"/>
      <c r="I94" s="11"/>
      <c r="J94" s="16" t="s">
        <v>111</v>
      </c>
      <c r="K94" s="14">
        <v>0</v>
      </c>
      <c r="L94" s="17">
        <f>M85+M87+M89+M91+M92+M93</f>
        <v>49.06</v>
      </c>
      <c r="M94" s="17">
        <f>ROUND(K94*L94,2)</f>
        <v>0</v>
      </c>
    </row>
    <row r="95" spans="1:13" ht="1.05" customHeight="1" x14ac:dyDescent="0.45">
      <c r="A95" s="18"/>
      <c r="B95" s="18"/>
      <c r="C95" s="18"/>
      <c r="D95" s="25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21" x14ac:dyDescent="0.45">
      <c r="A96" s="9" t="s">
        <v>112</v>
      </c>
      <c r="B96" s="10" t="s">
        <v>20</v>
      </c>
      <c r="C96" s="10" t="s">
        <v>21</v>
      </c>
      <c r="D96" s="23" t="s">
        <v>113</v>
      </c>
      <c r="E96" s="11"/>
      <c r="F96" s="11"/>
      <c r="G96" s="11"/>
      <c r="H96" s="11"/>
      <c r="I96" s="11"/>
      <c r="J96" s="11"/>
      <c r="K96" s="12">
        <f>K107</f>
        <v>0</v>
      </c>
      <c r="L96" s="12">
        <f>L107</f>
        <v>73.19</v>
      </c>
      <c r="M96" s="12">
        <f>M107</f>
        <v>0</v>
      </c>
    </row>
    <row r="97" spans="1:13" ht="199.5" x14ac:dyDescent="0.45">
      <c r="A97" s="11"/>
      <c r="B97" s="11"/>
      <c r="C97" s="11"/>
      <c r="D97" s="23" t="s">
        <v>114</v>
      </c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45">
      <c r="A98" s="10" t="s">
        <v>115</v>
      </c>
      <c r="B98" s="10" t="s">
        <v>82</v>
      </c>
      <c r="C98" s="10" t="s">
        <v>21</v>
      </c>
      <c r="D98" s="23" t="s">
        <v>116</v>
      </c>
      <c r="E98" s="11"/>
      <c r="F98" s="11"/>
      <c r="G98" s="11"/>
      <c r="H98" s="11"/>
      <c r="I98" s="11"/>
      <c r="J98" s="11"/>
      <c r="K98" s="13">
        <v>1</v>
      </c>
      <c r="L98" s="14">
        <v>27.15</v>
      </c>
      <c r="M98" s="12">
        <f>ROUND(K98*L98,2)</f>
        <v>27.15</v>
      </c>
    </row>
    <row r="99" spans="1:13" ht="126" x14ac:dyDescent="0.45">
      <c r="A99" s="11"/>
      <c r="B99" s="11"/>
      <c r="C99" s="11"/>
      <c r="D99" s="23" t="s">
        <v>117</v>
      </c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21" x14ac:dyDescent="0.45">
      <c r="A100" s="10" t="s">
        <v>118</v>
      </c>
      <c r="B100" s="10" t="s">
        <v>82</v>
      </c>
      <c r="C100" s="10" t="s">
        <v>28</v>
      </c>
      <c r="D100" s="23" t="s">
        <v>119</v>
      </c>
      <c r="E100" s="11"/>
      <c r="F100" s="11"/>
      <c r="G100" s="11"/>
      <c r="H100" s="11"/>
      <c r="I100" s="11"/>
      <c r="J100" s="11"/>
      <c r="K100" s="13">
        <v>0.5</v>
      </c>
      <c r="L100" s="14">
        <v>29.87</v>
      </c>
      <c r="M100" s="12">
        <f>ROUND(K100*L100,2)</f>
        <v>14.94</v>
      </c>
    </row>
    <row r="101" spans="1:13" ht="115.5" x14ac:dyDescent="0.45">
      <c r="A101" s="11"/>
      <c r="B101" s="11"/>
      <c r="C101" s="11"/>
      <c r="D101" s="23" t="s">
        <v>30</v>
      </c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21" x14ac:dyDescent="0.45">
      <c r="A102" s="10" t="s">
        <v>120</v>
      </c>
      <c r="B102" s="10" t="s">
        <v>82</v>
      </c>
      <c r="C102" s="10" t="s">
        <v>28</v>
      </c>
      <c r="D102" s="23" t="s">
        <v>121</v>
      </c>
      <c r="E102" s="11"/>
      <c r="F102" s="11"/>
      <c r="G102" s="11"/>
      <c r="H102" s="11"/>
      <c r="I102" s="11"/>
      <c r="J102" s="11"/>
      <c r="K102" s="13">
        <v>0.33300000000000002</v>
      </c>
      <c r="L102" s="14">
        <v>69.42</v>
      </c>
      <c r="M102" s="12">
        <f>ROUND(K102*L102,2)</f>
        <v>23.12</v>
      </c>
    </row>
    <row r="103" spans="1:13" ht="115.5" x14ac:dyDescent="0.45">
      <c r="A103" s="11"/>
      <c r="B103" s="11"/>
      <c r="C103" s="11"/>
      <c r="D103" s="23" t="s">
        <v>33</v>
      </c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45">
      <c r="A104" s="10" t="s">
        <v>34</v>
      </c>
      <c r="B104" s="10" t="s">
        <v>35</v>
      </c>
      <c r="C104" s="10" t="s">
        <v>36</v>
      </c>
      <c r="D104" s="23" t="s">
        <v>37</v>
      </c>
      <c r="E104" s="11"/>
      <c r="F104" s="11"/>
      <c r="G104" s="11"/>
      <c r="H104" s="11"/>
      <c r="I104" s="11"/>
      <c r="J104" s="11"/>
      <c r="K104" s="13">
        <v>0.20899999999999999</v>
      </c>
      <c r="L104" s="14">
        <v>16.93</v>
      </c>
      <c r="M104" s="12">
        <f>ROUND(K104*L104,2)</f>
        <v>3.54</v>
      </c>
    </row>
    <row r="105" spans="1:13" x14ac:dyDescent="0.45">
      <c r="A105" s="10" t="s">
        <v>38</v>
      </c>
      <c r="B105" s="10" t="s">
        <v>35</v>
      </c>
      <c r="C105" s="10" t="s">
        <v>36</v>
      </c>
      <c r="D105" s="23" t="s">
        <v>39</v>
      </c>
      <c r="E105" s="11"/>
      <c r="F105" s="11"/>
      <c r="G105" s="11"/>
      <c r="H105" s="11"/>
      <c r="I105" s="11"/>
      <c r="J105" s="11"/>
      <c r="K105" s="13">
        <v>0.20899999999999999</v>
      </c>
      <c r="L105" s="14">
        <v>14.35</v>
      </c>
      <c r="M105" s="12">
        <f>ROUND(K105*L105,2)</f>
        <v>3</v>
      </c>
    </row>
    <row r="106" spans="1:13" x14ac:dyDescent="0.45">
      <c r="A106" s="15" t="s">
        <v>40</v>
      </c>
      <c r="B106" s="10" t="s">
        <v>41</v>
      </c>
      <c r="C106" s="10" t="s">
        <v>42</v>
      </c>
      <c r="D106" s="23" t="s">
        <v>43</v>
      </c>
      <c r="E106" s="11"/>
      <c r="F106" s="11"/>
      <c r="G106" s="11"/>
      <c r="H106" s="11"/>
      <c r="I106" s="11"/>
      <c r="J106" s="11"/>
      <c r="K106" s="13">
        <v>0.71799999999999997</v>
      </c>
      <c r="L106" s="14">
        <v>2</v>
      </c>
      <c r="M106" s="12">
        <f>ROUND(K106*L106,2)</f>
        <v>1.44</v>
      </c>
    </row>
    <row r="107" spans="1:13" x14ac:dyDescent="0.45">
      <c r="A107" s="11"/>
      <c r="B107" s="11"/>
      <c r="C107" s="11"/>
      <c r="D107" s="24"/>
      <c r="E107" s="11"/>
      <c r="F107" s="11"/>
      <c r="G107" s="11"/>
      <c r="H107" s="11"/>
      <c r="I107" s="11"/>
      <c r="J107" s="16" t="s">
        <v>122</v>
      </c>
      <c r="K107" s="14">
        <v>0</v>
      </c>
      <c r="L107" s="17">
        <f>M98+M100+M102+M104+M105+M106</f>
        <v>73.19</v>
      </c>
      <c r="M107" s="17">
        <f>ROUND(K107*L107,2)</f>
        <v>0</v>
      </c>
    </row>
    <row r="108" spans="1:13" ht="1.05" customHeight="1" x14ac:dyDescent="0.45">
      <c r="A108" s="18"/>
      <c r="B108" s="18"/>
      <c r="C108" s="18"/>
      <c r="D108" s="25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21" x14ac:dyDescent="0.45">
      <c r="A109" s="9" t="s">
        <v>123</v>
      </c>
      <c r="B109" s="10" t="s">
        <v>20</v>
      </c>
      <c r="C109" s="10" t="s">
        <v>21</v>
      </c>
      <c r="D109" s="23" t="s">
        <v>124</v>
      </c>
      <c r="E109" s="11"/>
      <c r="F109" s="11"/>
      <c r="G109" s="11"/>
      <c r="H109" s="11"/>
      <c r="I109" s="11"/>
      <c r="J109" s="11"/>
      <c r="K109" s="12">
        <f>K120</f>
        <v>0</v>
      </c>
      <c r="L109" s="12">
        <f>L120</f>
        <v>210.52</v>
      </c>
      <c r="M109" s="12">
        <f>M120</f>
        <v>0</v>
      </c>
    </row>
    <row r="110" spans="1:13" ht="199.5" x14ac:dyDescent="0.45">
      <c r="A110" s="11"/>
      <c r="B110" s="11"/>
      <c r="C110" s="11"/>
      <c r="D110" s="23" t="s">
        <v>125</v>
      </c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45">
      <c r="A111" s="10" t="s">
        <v>126</v>
      </c>
      <c r="B111" s="10" t="s">
        <v>82</v>
      </c>
      <c r="C111" s="10" t="s">
        <v>21</v>
      </c>
      <c r="D111" s="23" t="s">
        <v>127</v>
      </c>
      <c r="E111" s="11"/>
      <c r="F111" s="11"/>
      <c r="G111" s="11"/>
      <c r="H111" s="11"/>
      <c r="I111" s="11"/>
      <c r="J111" s="11"/>
      <c r="K111" s="13">
        <v>1</v>
      </c>
      <c r="L111" s="14">
        <v>61.94</v>
      </c>
      <c r="M111" s="12">
        <f>ROUND(K111*L111,2)</f>
        <v>61.94</v>
      </c>
    </row>
    <row r="112" spans="1:13" ht="126" x14ac:dyDescent="0.45">
      <c r="A112" s="11"/>
      <c r="B112" s="11"/>
      <c r="C112" s="11"/>
      <c r="D112" s="23" t="s">
        <v>128</v>
      </c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21" x14ac:dyDescent="0.45">
      <c r="A113" s="10" t="s">
        <v>129</v>
      </c>
      <c r="B113" s="10" t="s">
        <v>82</v>
      </c>
      <c r="C113" s="10" t="s">
        <v>28</v>
      </c>
      <c r="D113" s="23" t="s">
        <v>130</v>
      </c>
      <c r="E113" s="11"/>
      <c r="F113" s="11"/>
      <c r="G113" s="11"/>
      <c r="H113" s="11"/>
      <c r="I113" s="11"/>
      <c r="J113" s="11"/>
      <c r="K113" s="13">
        <v>0.5</v>
      </c>
      <c r="L113" s="14">
        <v>138.83000000000001</v>
      </c>
      <c r="M113" s="12">
        <f>ROUND(K113*L113,2)</f>
        <v>69.42</v>
      </c>
    </row>
    <row r="114" spans="1:13" ht="115.5" x14ac:dyDescent="0.45">
      <c r="A114" s="11"/>
      <c r="B114" s="11"/>
      <c r="C114" s="11"/>
      <c r="D114" s="23" t="s">
        <v>30</v>
      </c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21" x14ac:dyDescent="0.45">
      <c r="A115" s="10" t="s">
        <v>131</v>
      </c>
      <c r="B115" s="10" t="s">
        <v>82</v>
      </c>
      <c r="C115" s="10" t="s">
        <v>28</v>
      </c>
      <c r="D115" s="23" t="s">
        <v>132</v>
      </c>
      <c r="E115" s="11"/>
      <c r="F115" s="11"/>
      <c r="G115" s="11"/>
      <c r="H115" s="11"/>
      <c r="I115" s="11"/>
      <c r="J115" s="11"/>
      <c r="K115" s="13">
        <v>0.33300000000000002</v>
      </c>
      <c r="L115" s="14">
        <v>205.67</v>
      </c>
      <c r="M115" s="12">
        <f>ROUND(K115*L115,2)</f>
        <v>68.489999999999995</v>
      </c>
    </row>
    <row r="116" spans="1:13" ht="115.5" x14ac:dyDescent="0.45">
      <c r="A116" s="11"/>
      <c r="B116" s="11"/>
      <c r="C116" s="11"/>
      <c r="D116" s="23" t="s">
        <v>33</v>
      </c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45">
      <c r="A117" s="10" t="s">
        <v>34</v>
      </c>
      <c r="B117" s="10" t="s">
        <v>35</v>
      </c>
      <c r="C117" s="10" t="s">
        <v>36</v>
      </c>
      <c r="D117" s="23" t="s">
        <v>37</v>
      </c>
      <c r="E117" s="11"/>
      <c r="F117" s="11"/>
      <c r="G117" s="11"/>
      <c r="H117" s="11"/>
      <c r="I117" s="11"/>
      <c r="J117" s="11"/>
      <c r="K117" s="13">
        <v>0.20899999999999999</v>
      </c>
      <c r="L117" s="14">
        <v>16.93</v>
      </c>
      <c r="M117" s="12">
        <f>ROUND(K117*L117,2)</f>
        <v>3.54</v>
      </c>
    </row>
    <row r="118" spans="1:13" x14ac:dyDescent="0.45">
      <c r="A118" s="10" t="s">
        <v>38</v>
      </c>
      <c r="B118" s="10" t="s">
        <v>35</v>
      </c>
      <c r="C118" s="10" t="s">
        <v>36</v>
      </c>
      <c r="D118" s="23" t="s">
        <v>39</v>
      </c>
      <c r="E118" s="11"/>
      <c r="F118" s="11"/>
      <c r="G118" s="11"/>
      <c r="H118" s="11"/>
      <c r="I118" s="11"/>
      <c r="J118" s="11"/>
      <c r="K118" s="13">
        <v>0.20899999999999999</v>
      </c>
      <c r="L118" s="14">
        <v>14.35</v>
      </c>
      <c r="M118" s="12">
        <f>ROUND(K118*L118,2)</f>
        <v>3</v>
      </c>
    </row>
    <row r="119" spans="1:13" x14ac:dyDescent="0.45">
      <c r="A119" s="15" t="s">
        <v>40</v>
      </c>
      <c r="B119" s="10" t="s">
        <v>41</v>
      </c>
      <c r="C119" s="10" t="s">
        <v>42</v>
      </c>
      <c r="D119" s="23" t="s">
        <v>43</v>
      </c>
      <c r="E119" s="11"/>
      <c r="F119" s="11"/>
      <c r="G119" s="11"/>
      <c r="H119" s="11"/>
      <c r="I119" s="11"/>
      <c r="J119" s="11"/>
      <c r="K119" s="13">
        <v>2.0640000000000001</v>
      </c>
      <c r="L119" s="14">
        <v>2</v>
      </c>
      <c r="M119" s="12">
        <f>ROUND(K119*L119,2)</f>
        <v>4.13</v>
      </c>
    </row>
    <row r="120" spans="1:13" x14ac:dyDescent="0.45">
      <c r="A120" s="11"/>
      <c r="B120" s="11"/>
      <c r="C120" s="11"/>
      <c r="D120" s="24"/>
      <c r="E120" s="11"/>
      <c r="F120" s="11"/>
      <c r="G120" s="11"/>
      <c r="H120" s="11"/>
      <c r="I120" s="11"/>
      <c r="J120" s="16" t="s">
        <v>133</v>
      </c>
      <c r="K120" s="14">
        <v>0</v>
      </c>
      <c r="L120" s="17">
        <f>M111+M113+M115+M117+M118+M119</f>
        <v>210.52</v>
      </c>
      <c r="M120" s="17">
        <f>ROUND(K120*L120,2)</f>
        <v>0</v>
      </c>
    </row>
    <row r="121" spans="1:13" ht="1.05" customHeight="1" x14ac:dyDescent="0.45">
      <c r="A121" s="18"/>
      <c r="B121" s="18"/>
      <c r="C121" s="18"/>
      <c r="D121" s="25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21" x14ac:dyDescent="0.45">
      <c r="A122" s="9" t="s">
        <v>134</v>
      </c>
      <c r="B122" s="10" t="s">
        <v>20</v>
      </c>
      <c r="C122" s="10" t="s">
        <v>21</v>
      </c>
      <c r="D122" s="23" t="s">
        <v>135</v>
      </c>
      <c r="E122" s="11"/>
      <c r="F122" s="11"/>
      <c r="G122" s="11"/>
      <c r="H122" s="11"/>
      <c r="I122" s="11"/>
      <c r="J122" s="11"/>
      <c r="K122" s="12">
        <f>K133</f>
        <v>0</v>
      </c>
      <c r="L122" s="12">
        <f>L133</f>
        <v>355.87</v>
      </c>
      <c r="M122" s="12">
        <f>M133</f>
        <v>0</v>
      </c>
    </row>
    <row r="123" spans="1:13" ht="199.5" x14ac:dyDescent="0.45">
      <c r="A123" s="11"/>
      <c r="B123" s="11"/>
      <c r="C123" s="11"/>
      <c r="D123" s="23" t="s">
        <v>136</v>
      </c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45">
      <c r="A124" s="10" t="s">
        <v>137</v>
      </c>
      <c r="B124" s="10" t="s">
        <v>82</v>
      </c>
      <c r="C124" s="10" t="s">
        <v>21</v>
      </c>
      <c r="D124" s="23" t="s">
        <v>138</v>
      </c>
      <c r="E124" s="11"/>
      <c r="F124" s="11"/>
      <c r="G124" s="11"/>
      <c r="H124" s="11"/>
      <c r="I124" s="11"/>
      <c r="J124" s="11"/>
      <c r="K124" s="13">
        <v>1</v>
      </c>
      <c r="L124" s="14">
        <v>104.22</v>
      </c>
      <c r="M124" s="12">
        <f>ROUND(K124*L124,2)</f>
        <v>104.22</v>
      </c>
    </row>
    <row r="125" spans="1:13" ht="126" x14ac:dyDescent="0.45">
      <c r="A125" s="11"/>
      <c r="B125" s="11"/>
      <c r="C125" s="11"/>
      <c r="D125" s="23" t="s">
        <v>139</v>
      </c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21" x14ac:dyDescent="0.45">
      <c r="A126" s="10" t="s">
        <v>140</v>
      </c>
      <c r="B126" s="10" t="s">
        <v>82</v>
      </c>
      <c r="C126" s="10" t="s">
        <v>28</v>
      </c>
      <c r="D126" s="23" t="s">
        <v>141</v>
      </c>
      <c r="E126" s="11"/>
      <c r="F126" s="11"/>
      <c r="G126" s="11"/>
      <c r="H126" s="11"/>
      <c r="I126" s="11"/>
      <c r="J126" s="11"/>
      <c r="K126" s="13">
        <v>0.5</v>
      </c>
      <c r="L126" s="14">
        <v>236.53</v>
      </c>
      <c r="M126" s="12">
        <f>ROUND(K126*L126,2)</f>
        <v>118.27</v>
      </c>
    </row>
    <row r="127" spans="1:13" ht="115.5" x14ac:dyDescent="0.45">
      <c r="A127" s="11"/>
      <c r="B127" s="11"/>
      <c r="C127" s="11"/>
      <c r="D127" s="23" t="s">
        <v>30</v>
      </c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21" x14ac:dyDescent="0.45">
      <c r="A128" s="10" t="s">
        <v>142</v>
      </c>
      <c r="B128" s="10" t="s">
        <v>82</v>
      </c>
      <c r="C128" s="10" t="s">
        <v>28</v>
      </c>
      <c r="D128" s="23" t="s">
        <v>143</v>
      </c>
      <c r="E128" s="11"/>
      <c r="F128" s="11"/>
      <c r="G128" s="11"/>
      <c r="H128" s="11"/>
      <c r="I128" s="11"/>
      <c r="J128" s="11"/>
      <c r="K128" s="13">
        <v>0.33300000000000002</v>
      </c>
      <c r="L128" s="14">
        <v>359.93</v>
      </c>
      <c r="M128" s="12">
        <f>ROUND(K128*L128,2)</f>
        <v>119.86</v>
      </c>
    </row>
    <row r="129" spans="1:13" ht="115.5" x14ac:dyDescent="0.45">
      <c r="A129" s="11"/>
      <c r="B129" s="11"/>
      <c r="C129" s="11"/>
      <c r="D129" s="23" t="s">
        <v>33</v>
      </c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45">
      <c r="A130" s="10" t="s">
        <v>34</v>
      </c>
      <c r="B130" s="10" t="s">
        <v>35</v>
      </c>
      <c r="C130" s="10" t="s">
        <v>36</v>
      </c>
      <c r="D130" s="23" t="s">
        <v>37</v>
      </c>
      <c r="E130" s="11"/>
      <c r="F130" s="11"/>
      <c r="G130" s="11"/>
      <c r="H130" s="11"/>
      <c r="I130" s="11"/>
      <c r="J130" s="11"/>
      <c r="K130" s="13">
        <v>0.20899999999999999</v>
      </c>
      <c r="L130" s="14">
        <v>16.93</v>
      </c>
      <c r="M130" s="12">
        <f>ROUND(K130*L130,2)</f>
        <v>3.54</v>
      </c>
    </row>
    <row r="131" spans="1:13" x14ac:dyDescent="0.45">
      <c r="A131" s="10" t="s">
        <v>38</v>
      </c>
      <c r="B131" s="10" t="s">
        <v>35</v>
      </c>
      <c r="C131" s="10" t="s">
        <v>36</v>
      </c>
      <c r="D131" s="23" t="s">
        <v>39</v>
      </c>
      <c r="E131" s="11"/>
      <c r="F131" s="11"/>
      <c r="G131" s="11"/>
      <c r="H131" s="11"/>
      <c r="I131" s="11"/>
      <c r="J131" s="11"/>
      <c r="K131" s="13">
        <v>0.20899999999999999</v>
      </c>
      <c r="L131" s="14">
        <v>14.35</v>
      </c>
      <c r="M131" s="12">
        <f>ROUND(K131*L131,2)</f>
        <v>3</v>
      </c>
    </row>
    <row r="132" spans="1:13" x14ac:dyDescent="0.45">
      <c r="A132" s="15" t="s">
        <v>40</v>
      </c>
      <c r="B132" s="10" t="s">
        <v>41</v>
      </c>
      <c r="C132" s="10" t="s">
        <v>42</v>
      </c>
      <c r="D132" s="23" t="s">
        <v>43</v>
      </c>
      <c r="E132" s="11"/>
      <c r="F132" s="11"/>
      <c r="G132" s="11"/>
      <c r="H132" s="11"/>
      <c r="I132" s="11"/>
      <c r="J132" s="11"/>
      <c r="K132" s="13">
        <v>3.4889999999999999</v>
      </c>
      <c r="L132" s="14">
        <v>2</v>
      </c>
      <c r="M132" s="12">
        <f>ROUND(K132*L132,2)</f>
        <v>6.98</v>
      </c>
    </row>
    <row r="133" spans="1:13" x14ac:dyDescent="0.45">
      <c r="A133" s="11"/>
      <c r="B133" s="11"/>
      <c r="C133" s="11"/>
      <c r="D133" s="24"/>
      <c r="E133" s="11"/>
      <c r="F133" s="11"/>
      <c r="G133" s="11"/>
      <c r="H133" s="11"/>
      <c r="I133" s="11"/>
      <c r="J133" s="16" t="s">
        <v>144</v>
      </c>
      <c r="K133" s="14">
        <v>0</v>
      </c>
      <c r="L133" s="17">
        <f>M124+M126+M128+M130+M131+M132</f>
        <v>355.87</v>
      </c>
      <c r="M133" s="17">
        <f>ROUND(K133*L133,2)</f>
        <v>0</v>
      </c>
    </row>
    <row r="134" spans="1:13" ht="1.05" customHeight="1" x14ac:dyDescent="0.45">
      <c r="A134" s="18"/>
      <c r="B134" s="18"/>
      <c r="C134" s="18"/>
      <c r="D134" s="25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45">
      <c r="A135" s="11"/>
      <c r="B135" s="11"/>
      <c r="C135" s="11"/>
      <c r="D135" s="24"/>
      <c r="E135" s="11"/>
      <c r="F135" s="11"/>
      <c r="G135" s="11"/>
      <c r="H135" s="11"/>
      <c r="I135" s="11"/>
      <c r="J135" s="16" t="s">
        <v>145</v>
      </c>
      <c r="K135" s="19">
        <v>1</v>
      </c>
      <c r="L135" s="14">
        <v>0</v>
      </c>
      <c r="M135" s="17">
        <f>ROUND(K135*L135,2)</f>
        <v>0</v>
      </c>
    </row>
    <row r="136" spans="1:13" ht="1.05" customHeight="1" x14ac:dyDescent="0.45">
      <c r="A136" s="18"/>
      <c r="B136" s="18"/>
      <c r="C136" s="18"/>
      <c r="D136" s="25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21" x14ac:dyDescent="0.45">
      <c r="A137" s="5" t="s">
        <v>146</v>
      </c>
      <c r="B137" s="5" t="s">
        <v>16</v>
      </c>
      <c r="C137" s="5" t="s">
        <v>17</v>
      </c>
      <c r="D137" s="22" t="s">
        <v>147</v>
      </c>
      <c r="E137" s="6"/>
      <c r="F137" s="6"/>
      <c r="G137" s="6"/>
      <c r="H137" s="6"/>
      <c r="I137" s="6"/>
      <c r="J137" s="6"/>
      <c r="K137" s="7">
        <f>K229</f>
        <v>1</v>
      </c>
      <c r="L137" s="8">
        <f>L229</f>
        <v>0</v>
      </c>
      <c r="M137" s="8">
        <f>M229</f>
        <v>0</v>
      </c>
    </row>
    <row r="138" spans="1:13" ht="21" x14ac:dyDescent="0.45">
      <c r="A138" s="20" t="s">
        <v>148</v>
      </c>
      <c r="B138" s="10" t="s">
        <v>82</v>
      </c>
      <c r="C138" s="10" t="s">
        <v>17</v>
      </c>
      <c r="D138" s="23" t="s">
        <v>149</v>
      </c>
      <c r="E138" s="11"/>
      <c r="F138" s="11"/>
      <c r="G138" s="11"/>
      <c r="H138" s="11"/>
      <c r="I138" s="11"/>
      <c r="J138" s="11"/>
      <c r="K138" s="12">
        <f>K149</f>
        <v>0</v>
      </c>
      <c r="L138" s="12">
        <f>L149</f>
        <v>11.48</v>
      </c>
      <c r="M138" s="12">
        <f>M149</f>
        <v>0</v>
      </c>
    </row>
    <row r="139" spans="1:13" ht="199.5" x14ac:dyDescent="0.45">
      <c r="A139" s="11"/>
      <c r="B139" s="11"/>
      <c r="C139" s="11"/>
      <c r="D139" s="23" t="s">
        <v>150</v>
      </c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21" x14ac:dyDescent="0.45">
      <c r="A140" s="10" t="s">
        <v>151</v>
      </c>
      <c r="B140" s="10" t="s">
        <v>20</v>
      </c>
      <c r="C140" s="10" t="s">
        <v>21</v>
      </c>
      <c r="D140" s="23" t="s">
        <v>152</v>
      </c>
      <c r="E140" s="11"/>
      <c r="F140" s="11"/>
      <c r="G140" s="11"/>
      <c r="H140" s="11"/>
      <c r="I140" s="11"/>
      <c r="J140" s="11"/>
      <c r="K140" s="13">
        <v>1</v>
      </c>
      <c r="L140" s="14">
        <v>3.56</v>
      </c>
      <c r="M140" s="12">
        <f>ROUND(K140*L140,2)</f>
        <v>3.56</v>
      </c>
    </row>
    <row r="141" spans="1:13" ht="136.5" x14ac:dyDescent="0.45">
      <c r="A141" s="11"/>
      <c r="B141" s="11"/>
      <c r="C141" s="11"/>
      <c r="D141" s="23" t="s">
        <v>153</v>
      </c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45">
      <c r="A142" s="10" t="s">
        <v>154</v>
      </c>
      <c r="B142" s="10" t="s">
        <v>20</v>
      </c>
      <c r="C142" s="10" t="s">
        <v>28</v>
      </c>
      <c r="D142" s="23" t="s">
        <v>155</v>
      </c>
      <c r="E142" s="11"/>
      <c r="F142" s="11"/>
      <c r="G142" s="11"/>
      <c r="H142" s="11"/>
      <c r="I142" s="11"/>
      <c r="J142" s="11"/>
      <c r="K142" s="13">
        <v>0.5</v>
      </c>
      <c r="L142" s="14">
        <v>0.98</v>
      </c>
      <c r="M142" s="12">
        <f>ROUND(K142*L142,2)</f>
        <v>0.49</v>
      </c>
    </row>
    <row r="143" spans="1:13" ht="115.5" x14ac:dyDescent="0.45">
      <c r="A143" s="11"/>
      <c r="B143" s="11"/>
      <c r="C143" s="11"/>
      <c r="D143" s="23" t="s">
        <v>156</v>
      </c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45">
      <c r="A144" s="10" t="s">
        <v>157</v>
      </c>
      <c r="B144" s="10" t="s">
        <v>20</v>
      </c>
      <c r="C144" s="10" t="s">
        <v>28</v>
      </c>
      <c r="D144" s="23" t="s">
        <v>158</v>
      </c>
      <c r="E144" s="11"/>
      <c r="F144" s="11"/>
      <c r="G144" s="11"/>
      <c r="H144" s="11"/>
      <c r="I144" s="11"/>
      <c r="J144" s="11"/>
      <c r="K144" s="13">
        <v>0.33300000000000002</v>
      </c>
      <c r="L144" s="14">
        <v>1.98</v>
      </c>
      <c r="M144" s="12">
        <f>ROUND(K144*L144,2)</f>
        <v>0.66</v>
      </c>
    </row>
    <row r="145" spans="1:13" ht="115.5" x14ac:dyDescent="0.45">
      <c r="A145" s="11"/>
      <c r="B145" s="11"/>
      <c r="C145" s="11"/>
      <c r="D145" s="23" t="s">
        <v>159</v>
      </c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45">
      <c r="A146" s="10" t="s">
        <v>34</v>
      </c>
      <c r="B146" s="10" t="s">
        <v>35</v>
      </c>
      <c r="C146" s="10" t="s">
        <v>36</v>
      </c>
      <c r="D146" s="23" t="s">
        <v>37</v>
      </c>
      <c r="E146" s="11"/>
      <c r="F146" s="11"/>
      <c r="G146" s="11"/>
      <c r="H146" s="11"/>
      <c r="I146" s="11"/>
      <c r="J146" s="11"/>
      <c r="K146" s="13">
        <v>0.20899999999999999</v>
      </c>
      <c r="L146" s="14">
        <v>16.93</v>
      </c>
      <c r="M146" s="12">
        <f>ROUND(K146*L146,2)</f>
        <v>3.54</v>
      </c>
    </row>
    <row r="147" spans="1:13" x14ac:dyDescent="0.45">
      <c r="A147" s="10" t="s">
        <v>38</v>
      </c>
      <c r="B147" s="10" t="s">
        <v>35</v>
      </c>
      <c r="C147" s="10" t="s">
        <v>36</v>
      </c>
      <c r="D147" s="23" t="s">
        <v>39</v>
      </c>
      <c r="E147" s="11"/>
      <c r="F147" s="11"/>
      <c r="G147" s="11"/>
      <c r="H147" s="11"/>
      <c r="I147" s="11"/>
      <c r="J147" s="11"/>
      <c r="K147" s="13">
        <v>0.20899999999999999</v>
      </c>
      <c r="L147" s="14">
        <v>14.35</v>
      </c>
      <c r="M147" s="12">
        <f>ROUND(K147*L147,2)</f>
        <v>3</v>
      </c>
    </row>
    <row r="148" spans="1:13" x14ac:dyDescent="0.45">
      <c r="A148" s="15" t="s">
        <v>40</v>
      </c>
      <c r="B148" s="10" t="s">
        <v>41</v>
      </c>
      <c r="C148" s="10" t="s">
        <v>42</v>
      </c>
      <c r="D148" s="23" t="s">
        <v>43</v>
      </c>
      <c r="E148" s="11"/>
      <c r="F148" s="11"/>
      <c r="G148" s="11"/>
      <c r="H148" s="11"/>
      <c r="I148" s="11"/>
      <c r="J148" s="11"/>
      <c r="K148" s="13">
        <v>0.113</v>
      </c>
      <c r="L148" s="14">
        <v>2</v>
      </c>
      <c r="M148" s="12">
        <f>ROUND(K148*L148,2)</f>
        <v>0.23</v>
      </c>
    </row>
    <row r="149" spans="1:13" x14ac:dyDescent="0.45">
      <c r="A149" s="11"/>
      <c r="B149" s="11"/>
      <c r="C149" s="11"/>
      <c r="D149" s="24"/>
      <c r="E149" s="11"/>
      <c r="F149" s="11"/>
      <c r="G149" s="11"/>
      <c r="H149" s="11"/>
      <c r="I149" s="11"/>
      <c r="J149" s="16" t="s">
        <v>160</v>
      </c>
      <c r="K149" s="14">
        <v>0</v>
      </c>
      <c r="L149" s="17">
        <f>M140+M142+M144+M146+M147+M148</f>
        <v>11.48</v>
      </c>
      <c r="M149" s="17">
        <f>ROUND(K149*L149,2)</f>
        <v>0</v>
      </c>
    </row>
    <row r="150" spans="1:13" ht="1.05" customHeight="1" x14ac:dyDescent="0.45">
      <c r="A150" s="18"/>
      <c r="B150" s="18"/>
      <c r="C150" s="18"/>
      <c r="D150" s="25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21" x14ac:dyDescent="0.45">
      <c r="A151" s="20" t="s">
        <v>161</v>
      </c>
      <c r="B151" s="10" t="s">
        <v>82</v>
      </c>
      <c r="C151" s="10" t="s">
        <v>17</v>
      </c>
      <c r="D151" s="23" t="s">
        <v>162</v>
      </c>
      <c r="E151" s="11"/>
      <c r="F151" s="11"/>
      <c r="G151" s="11"/>
      <c r="H151" s="11"/>
      <c r="I151" s="11"/>
      <c r="J151" s="11"/>
      <c r="K151" s="12">
        <f>K162</f>
        <v>0</v>
      </c>
      <c r="L151" s="12">
        <f>L162</f>
        <v>12.08</v>
      </c>
      <c r="M151" s="12">
        <f>M162</f>
        <v>0</v>
      </c>
    </row>
    <row r="152" spans="1:13" ht="199.5" x14ac:dyDescent="0.45">
      <c r="A152" s="11"/>
      <c r="B152" s="11"/>
      <c r="C152" s="11"/>
      <c r="D152" s="23" t="s">
        <v>163</v>
      </c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21" x14ac:dyDescent="0.45">
      <c r="A153" s="10" t="s">
        <v>164</v>
      </c>
      <c r="B153" s="10" t="s">
        <v>20</v>
      </c>
      <c r="C153" s="10" t="s">
        <v>21</v>
      </c>
      <c r="D153" s="23" t="s">
        <v>165</v>
      </c>
      <c r="E153" s="11"/>
      <c r="F153" s="11"/>
      <c r="G153" s="11"/>
      <c r="H153" s="11"/>
      <c r="I153" s="11"/>
      <c r="J153" s="11"/>
      <c r="K153" s="13">
        <v>1</v>
      </c>
      <c r="L153" s="14">
        <v>3.78</v>
      </c>
      <c r="M153" s="12">
        <f>ROUND(K153*L153,2)</f>
        <v>3.78</v>
      </c>
    </row>
    <row r="154" spans="1:13" ht="136.5" x14ac:dyDescent="0.45">
      <c r="A154" s="11"/>
      <c r="B154" s="11"/>
      <c r="C154" s="11"/>
      <c r="D154" s="23" t="s">
        <v>166</v>
      </c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45">
      <c r="A155" s="10" t="s">
        <v>167</v>
      </c>
      <c r="B155" s="10" t="s">
        <v>20</v>
      </c>
      <c r="C155" s="10" t="s">
        <v>28</v>
      </c>
      <c r="D155" s="23" t="s">
        <v>168</v>
      </c>
      <c r="E155" s="11"/>
      <c r="F155" s="11"/>
      <c r="G155" s="11"/>
      <c r="H155" s="11"/>
      <c r="I155" s="11"/>
      <c r="J155" s="11"/>
      <c r="K155" s="13">
        <v>0.5</v>
      </c>
      <c r="L155" s="14">
        <v>1.1299999999999999</v>
      </c>
      <c r="M155" s="12">
        <f>ROUND(K155*L155,2)</f>
        <v>0.56999999999999995</v>
      </c>
    </row>
    <row r="156" spans="1:13" ht="115.5" x14ac:dyDescent="0.45">
      <c r="A156" s="11"/>
      <c r="B156" s="11"/>
      <c r="C156" s="11"/>
      <c r="D156" s="23" t="s">
        <v>169</v>
      </c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45">
      <c r="A157" s="10" t="s">
        <v>170</v>
      </c>
      <c r="B157" s="10" t="s">
        <v>20</v>
      </c>
      <c r="C157" s="10" t="s">
        <v>28</v>
      </c>
      <c r="D157" s="23" t="s">
        <v>171</v>
      </c>
      <c r="E157" s="11"/>
      <c r="F157" s="11"/>
      <c r="G157" s="11"/>
      <c r="H157" s="11"/>
      <c r="I157" s="11"/>
      <c r="J157" s="11"/>
      <c r="K157" s="13">
        <v>0.33300000000000002</v>
      </c>
      <c r="L157" s="14">
        <v>2.84</v>
      </c>
      <c r="M157" s="12">
        <f>ROUND(K157*L157,2)</f>
        <v>0.95</v>
      </c>
    </row>
    <row r="158" spans="1:13" ht="115.5" x14ac:dyDescent="0.45">
      <c r="A158" s="11"/>
      <c r="B158" s="11"/>
      <c r="C158" s="11"/>
      <c r="D158" s="23" t="s">
        <v>172</v>
      </c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45">
      <c r="A159" s="10" t="s">
        <v>34</v>
      </c>
      <c r="B159" s="10" t="s">
        <v>35</v>
      </c>
      <c r="C159" s="10" t="s">
        <v>36</v>
      </c>
      <c r="D159" s="23" t="s">
        <v>37</v>
      </c>
      <c r="E159" s="11"/>
      <c r="F159" s="11"/>
      <c r="G159" s="11"/>
      <c r="H159" s="11"/>
      <c r="I159" s="11"/>
      <c r="J159" s="11"/>
      <c r="K159" s="13">
        <v>0.20899999999999999</v>
      </c>
      <c r="L159" s="14">
        <v>16.93</v>
      </c>
      <c r="M159" s="12">
        <f>ROUND(K159*L159,2)</f>
        <v>3.54</v>
      </c>
    </row>
    <row r="160" spans="1:13" x14ac:dyDescent="0.45">
      <c r="A160" s="10" t="s">
        <v>38</v>
      </c>
      <c r="B160" s="10" t="s">
        <v>35</v>
      </c>
      <c r="C160" s="10" t="s">
        <v>36</v>
      </c>
      <c r="D160" s="23" t="s">
        <v>39</v>
      </c>
      <c r="E160" s="11"/>
      <c r="F160" s="11"/>
      <c r="G160" s="11"/>
      <c r="H160" s="11"/>
      <c r="I160" s="11"/>
      <c r="J160" s="11"/>
      <c r="K160" s="13">
        <v>0.20899999999999999</v>
      </c>
      <c r="L160" s="14">
        <v>14.35</v>
      </c>
      <c r="M160" s="12">
        <f>ROUND(K160*L160,2)</f>
        <v>3</v>
      </c>
    </row>
    <row r="161" spans="1:13" x14ac:dyDescent="0.45">
      <c r="A161" s="15" t="s">
        <v>40</v>
      </c>
      <c r="B161" s="10" t="s">
        <v>41</v>
      </c>
      <c r="C161" s="10" t="s">
        <v>42</v>
      </c>
      <c r="D161" s="23" t="s">
        <v>43</v>
      </c>
      <c r="E161" s="11"/>
      <c r="F161" s="11"/>
      <c r="G161" s="11"/>
      <c r="H161" s="11"/>
      <c r="I161" s="11"/>
      <c r="J161" s="11"/>
      <c r="K161" s="13">
        <v>0.11799999999999999</v>
      </c>
      <c r="L161" s="14">
        <v>2</v>
      </c>
      <c r="M161" s="12">
        <f>ROUND(K161*L161,2)</f>
        <v>0.24</v>
      </c>
    </row>
    <row r="162" spans="1:13" x14ac:dyDescent="0.45">
      <c r="A162" s="11"/>
      <c r="B162" s="11"/>
      <c r="C162" s="11"/>
      <c r="D162" s="24"/>
      <c r="E162" s="11"/>
      <c r="F162" s="11"/>
      <c r="G162" s="11"/>
      <c r="H162" s="11"/>
      <c r="I162" s="11"/>
      <c r="J162" s="16" t="s">
        <v>173</v>
      </c>
      <c r="K162" s="14">
        <v>0</v>
      </c>
      <c r="L162" s="17">
        <f>M153+M155+M157+M159+M160+M161</f>
        <v>12.08</v>
      </c>
      <c r="M162" s="17">
        <f>ROUND(K162*L162,2)</f>
        <v>0</v>
      </c>
    </row>
    <row r="163" spans="1:13" ht="1.05" customHeight="1" x14ac:dyDescent="0.45">
      <c r="A163" s="18"/>
      <c r="B163" s="18"/>
      <c r="C163" s="18"/>
      <c r="D163" s="25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21" x14ac:dyDescent="0.45">
      <c r="A164" s="20" t="s">
        <v>174</v>
      </c>
      <c r="B164" s="10" t="s">
        <v>82</v>
      </c>
      <c r="C164" s="10" t="s">
        <v>17</v>
      </c>
      <c r="D164" s="23" t="s">
        <v>175</v>
      </c>
      <c r="E164" s="11"/>
      <c r="F164" s="11"/>
      <c r="G164" s="11"/>
      <c r="H164" s="11"/>
      <c r="I164" s="11"/>
      <c r="J164" s="11"/>
      <c r="K164" s="12">
        <f>K175</f>
        <v>0</v>
      </c>
      <c r="L164" s="12">
        <f>L175</f>
        <v>14.69</v>
      </c>
      <c r="M164" s="12">
        <f>M175</f>
        <v>0</v>
      </c>
    </row>
    <row r="165" spans="1:13" ht="199.5" x14ac:dyDescent="0.45">
      <c r="A165" s="11"/>
      <c r="B165" s="11"/>
      <c r="C165" s="11"/>
      <c r="D165" s="23" t="s">
        <v>176</v>
      </c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21" x14ac:dyDescent="0.45">
      <c r="A166" s="10" t="s">
        <v>177</v>
      </c>
      <c r="B166" s="10" t="s">
        <v>20</v>
      </c>
      <c r="C166" s="10" t="s">
        <v>21</v>
      </c>
      <c r="D166" s="23" t="s">
        <v>178</v>
      </c>
      <c r="E166" s="11"/>
      <c r="F166" s="11"/>
      <c r="G166" s="11"/>
      <c r="H166" s="11"/>
      <c r="I166" s="11"/>
      <c r="J166" s="11"/>
      <c r="K166" s="13">
        <v>1</v>
      </c>
      <c r="L166" s="14">
        <v>5.72</v>
      </c>
      <c r="M166" s="12">
        <f>ROUND(K166*L166,2)</f>
        <v>5.72</v>
      </c>
    </row>
    <row r="167" spans="1:13" ht="136.5" x14ac:dyDescent="0.45">
      <c r="A167" s="11"/>
      <c r="B167" s="11"/>
      <c r="C167" s="11"/>
      <c r="D167" s="23" t="s">
        <v>179</v>
      </c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45">
      <c r="A168" s="10" t="s">
        <v>180</v>
      </c>
      <c r="B168" s="10" t="s">
        <v>20</v>
      </c>
      <c r="C168" s="10" t="s">
        <v>28</v>
      </c>
      <c r="D168" s="23" t="s">
        <v>181</v>
      </c>
      <c r="E168" s="11"/>
      <c r="F168" s="11"/>
      <c r="G168" s="11"/>
      <c r="H168" s="11"/>
      <c r="I168" s="11"/>
      <c r="J168" s="11"/>
      <c r="K168" s="13">
        <v>0.5</v>
      </c>
      <c r="L168" s="14">
        <v>1.9</v>
      </c>
      <c r="M168" s="12">
        <f>ROUND(K168*L168,2)</f>
        <v>0.95</v>
      </c>
    </row>
    <row r="169" spans="1:13" ht="115.5" x14ac:dyDescent="0.45">
      <c r="A169" s="11"/>
      <c r="B169" s="11"/>
      <c r="C169" s="11"/>
      <c r="D169" s="23" t="s">
        <v>182</v>
      </c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45">
      <c r="A170" s="10" t="s">
        <v>183</v>
      </c>
      <c r="B170" s="10" t="s">
        <v>20</v>
      </c>
      <c r="C170" s="10" t="s">
        <v>28</v>
      </c>
      <c r="D170" s="23" t="s">
        <v>184</v>
      </c>
      <c r="E170" s="11"/>
      <c r="F170" s="11"/>
      <c r="G170" s="11"/>
      <c r="H170" s="11"/>
      <c r="I170" s="11"/>
      <c r="J170" s="11"/>
      <c r="K170" s="13">
        <v>0.33300000000000002</v>
      </c>
      <c r="L170" s="14">
        <v>3.56</v>
      </c>
      <c r="M170" s="12">
        <f>ROUND(K170*L170,2)</f>
        <v>1.19</v>
      </c>
    </row>
    <row r="171" spans="1:13" ht="115.5" x14ac:dyDescent="0.45">
      <c r="A171" s="11"/>
      <c r="B171" s="11"/>
      <c r="C171" s="11"/>
      <c r="D171" s="23" t="s">
        <v>185</v>
      </c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45">
      <c r="A172" s="10" t="s">
        <v>34</v>
      </c>
      <c r="B172" s="10" t="s">
        <v>35</v>
      </c>
      <c r="C172" s="10" t="s">
        <v>36</v>
      </c>
      <c r="D172" s="23" t="s">
        <v>37</v>
      </c>
      <c r="E172" s="11"/>
      <c r="F172" s="11"/>
      <c r="G172" s="11"/>
      <c r="H172" s="11"/>
      <c r="I172" s="11"/>
      <c r="J172" s="11"/>
      <c r="K172" s="13">
        <v>0.20899999999999999</v>
      </c>
      <c r="L172" s="14">
        <v>16.93</v>
      </c>
      <c r="M172" s="12">
        <f>ROUND(K172*L172,2)</f>
        <v>3.54</v>
      </c>
    </row>
    <row r="173" spans="1:13" x14ac:dyDescent="0.45">
      <c r="A173" s="10" t="s">
        <v>38</v>
      </c>
      <c r="B173" s="10" t="s">
        <v>35</v>
      </c>
      <c r="C173" s="10" t="s">
        <v>36</v>
      </c>
      <c r="D173" s="23" t="s">
        <v>39</v>
      </c>
      <c r="E173" s="11"/>
      <c r="F173" s="11"/>
      <c r="G173" s="11"/>
      <c r="H173" s="11"/>
      <c r="I173" s="11"/>
      <c r="J173" s="11"/>
      <c r="K173" s="13">
        <v>0.20899999999999999</v>
      </c>
      <c r="L173" s="14">
        <v>14.35</v>
      </c>
      <c r="M173" s="12">
        <f>ROUND(K173*L173,2)</f>
        <v>3</v>
      </c>
    </row>
    <row r="174" spans="1:13" x14ac:dyDescent="0.45">
      <c r="A174" s="15" t="s">
        <v>40</v>
      </c>
      <c r="B174" s="10" t="s">
        <v>41</v>
      </c>
      <c r="C174" s="10" t="s">
        <v>42</v>
      </c>
      <c r="D174" s="23" t="s">
        <v>43</v>
      </c>
      <c r="E174" s="11"/>
      <c r="F174" s="11"/>
      <c r="G174" s="11"/>
      <c r="H174" s="11"/>
      <c r="I174" s="11"/>
      <c r="J174" s="11"/>
      <c r="K174" s="13">
        <v>0.14399999999999999</v>
      </c>
      <c r="L174" s="14">
        <v>2</v>
      </c>
      <c r="M174" s="12">
        <f>ROUND(K174*L174,2)</f>
        <v>0.28999999999999998</v>
      </c>
    </row>
    <row r="175" spans="1:13" x14ac:dyDescent="0.45">
      <c r="A175" s="11"/>
      <c r="B175" s="11"/>
      <c r="C175" s="11"/>
      <c r="D175" s="24"/>
      <c r="E175" s="11"/>
      <c r="F175" s="11"/>
      <c r="G175" s="11"/>
      <c r="H175" s="11"/>
      <c r="I175" s="11"/>
      <c r="J175" s="16" t="s">
        <v>186</v>
      </c>
      <c r="K175" s="14">
        <v>0</v>
      </c>
      <c r="L175" s="17">
        <f>M166+M168+M170+M172+M173+M174</f>
        <v>14.69</v>
      </c>
      <c r="M175" s="17">
        <f>ROUND(K175*L175,2)</f>
        <v>0</v>
      </c>
    </row>
    <row r="176" spans="1:13" ht="1.05" customHeight="1" x14ac:dyDescent="0.45">
      <c r="A176" s="18"/>
      <c r="B176" s="18"/>
      <c r="C176" s="18"/>
      <c r="D176" s="25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21" x14ac:dyDescent="0.45">
      <c r="A177" s="20" t="s">
        <v>187</v>
      </c>
      <c r="B177" s="10" t="s">
        <v>82</v>
      </c>
      <c r="C177" s="10" t="s">
        <v>17</v>
      </c>
      <c r="D177" s="23" t="s">
        <v>188</v>
      </c>
      <c r="E177" s="11"/>
      <c r="F177" s="11"/>
      <c r="G177" s="11"/>
      <c r="H177" s="11"/>
      <c r="I177" s="11"/>
      <c r="J177" s="11"/>
      <c r="K177" s="12">
        <f>K188</f>
        <v>0</v>
      </c>
      <c r="L177" s="12">
        <f>L188</f>
        <v>18.079999999999998</v>
      </c>
      <c r="M177" s="12">
        <f>M188</f>
        <v>0</v>
      </c>
    </row>
    <row r="178" spans="1:13" ht="199.5" x14ac:dyDescent="0.45">
      <c r="A178" s="11"/>
      <c r="B178" s="11"/>
      <c r="C178" s="11"/>
      <c r="D178" s="23" t="s">
        <v>189</v>
      </c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21" x14ac:dyDescent="0.45">
      <c r="A179" s="10" t="s">
        <v>190</v>
      </c>
      <c r="B179" s="10" t="s">
        <v>20</v>
      </c>
      <c r="C179" s="10" t="s">
        <v>21</v>
      </c>
      <c r="D179" s="23" t="s">
        <v>191</v>
      </c>
      <c r="E179" s="11"/>
      <c r="F179" s="11"/>
      <c r="G179" s="11"/>
      <c r="H179" s="11"/>
      <c r="I179" s="11"/>
      <c r="J179" s="11"/>
      <c r="K179" s="13">
        <v>1</v>
      </c>
      <c r="L179" s="14">
        <v>8.2200000000000006</v>
      </c>
      <c r="M179" s="12">
        <f>ROUND(K179*L179,2)</f>
        <v>8.2200000000000006</v>
      </c>
    </row>
    <row r="180" spans="1:13" ht="136.5" x14ac:dyDescent="0.45">
      <c r="A180" s="11"/>
      <c r="B180" s="11"/>
      <c r="C180" s="11"/>
      <c r="D180" s="23" t="s">
        <v>192</v>
      </c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45">
      <c r="A181" s="10" t="s">
        <v>193</v>
      </c>
      <c r="B181" s="10" t="s">
        <v>20</v>
      </c>
      <c r="C181" s="10" t="s">
        <v>28</v>
      </c>
      <c r="D181" s="23" t="s">
        <v>194</v>
      </c>
      <c r="E181" s="11"/>
      <c r="F181" s="11"/>
      <c r="G181" s="11"/>
      <c r="H181" s="11"/>
      <c r="I181" s="11"/>
      <c r="J181" s="11"/>
      <c r="K181" s="13">
        <v>0.5</v>
      </c>
      <c r="L181" s="14">
        <v>2.63</v>
      </c>
      <c r="M181" s="12">
        <f>ROUND(K181*L181,2)</f>
        <v>1.32</v>
      </c>
    </row>
    <row r="182" spans="1:13" ht="115.5" x14ac:dyDescent="0.45">
      <c r="A182" s="11"/>
      <c r="B182" s="11"/>
      <c r="C182" s="11"/>
      <c r="D182" s="23" t="s">
        <v>195</v>
      </c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45">
      <c r="A183" s="10" t="s">
        <v>196</v>
      </c>
      <c r="B183" s="10" t="s">
        <v>20</v>
      </c>
      <c r="C183" s="10" t="s">
        <v>28</v>
      </c>
      <c r="D183" s="23" t="s">
        <v>197</v>
      </c>
      <c r="E183" s="11"/>
      <c r="F183" s="11"/>
      <c r="G183" s="11"/>
      <c r="H183" s="11"/>
      <c r="I183" s="11"/>
      <c r="J183" s="11"/>
      <c r="K183" s="13">
        <v>0.33300000000000002</v>
      </c>
      <c r="L183" s="14">
        <v>4.9400000000000004</v>
      </c>
      <c r="M183" s="12">
        <f>ROUND(K183*L183,2)</f>
        <v>1.65</v>
      </c>
    </row>
    <row r="184" spans="1:13" ht="115.5" x14ac:dyDescent="0.45">
      <c r="A184" s="11"/>
      <c r="B184" s="11"/>
      <c r="C184" s="11"/>
      <c r="D184" s="23" t="s">
        <v>198</v>
      </c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45">
      <c r="A185" s="10" t="s">
        <v>34</v>
      </c>
      <c r="B185" s="10" t="s">
        <v>35</v>
      </c>
      <c r="C185" s="10" t="s">
        <v>36</v>
      </c>
      <c r="D185" s="23" t="s">
        <v>37</v>
      </c>
      <c r="E185" s="11"/>
      <c r="F185" s="11"/>
      <c r="G185" s="11"/>
      <c r="H185" s="11"/>
      <c r="I185" s="11"/>
      <c r="J185" s="11"/>
      <c r="K185" s="13">
        <v>0.20899999999999999</v>
      </c>
      <c r="L185" s="14">
        <v>16.93</v>
      </c>
      <c r="M185" s="12">
        <f>ROUND(K185*L185,2)</f>
        <v>3.54</v>
      </c>
    </row>
    <row r="186" spans="1:13" x14ac:dyDescent="0.45">
      <c r="A186" s="10" t="s">
        <v>38</v>
      </c>
      <c r="B186" s="10" t="s">
        <v>35</v>
      </c>
      <c r="C186" s="10" t="s">
        <v>36</v>
      </c>
      <c r="D186" s="23" t="s">
        <v>39</v>
      </c>
      <c r="E186" s="11"/>
      <c r="F186" s="11"/>
      <c r="G186" s="11"/>
      <c r="H186" s="11"/>
      <c r="I186" s="11"/>
      <c r="J186" s="11"/>
      <c r="K186" s="13">
        <v>0.20899999999999999</v>
      </c>
      <c r="L186" s="14">
        <v>14.35</v>
      </c>
      <c r="M186" s="12">
        <f>ROUND(K186*L186,2)</f>
        <v>3</v>
      </c>
    </row>
    <row r="187" spans="1:13" x14ac:dyDescent="0.45">
      <c r="A187" s="15" t="s">
        <v>40</v>
      </c>
      <c r="B187" s="10" t="s">
        <v>41</v>
      </c>
      <c r="C187" s="10" t="s">
        <v>42</v>
      </c>
      <c r="D187" s="23" t="s">
        <v>43</v>
      </c>
      <c r="E187" s="11"/>
      <c r="F187" s="11"/>
      <c r="G187" s="11"/>
      <c r="H187" s="11"/>
      <c r="I187" s="11"/>
      <c r="J187" s="11"/>
      <c r="K187" s="13">
        <v>0.17699999999999999</v>
      </c>
      <c r="L187" s="14">
        <v>2</v>
      </c>
      <c r="M187" s="12">
        <f>ROUND(K187*L187,2)</f>
        <v>0.35</v>
      </c>
    </row>
    <row r="188" spans="1:13" x14ac:dyDescent="0.45">
      <c r="A188" s="11"/>
      <c r="B188" s="11"/>
      <c r="C188" s="11"/>
      <c r="D188" s="24"/>
      <c r="E188" s="11"/>
      <c r="F188" s="11"/>
      <c r="G188" s="11"/>
      <c r="H188" s="11"/>
      <c r="I188" s="11"/>
      <c r="J188" s="16" t="s">
        <v>199</v>
      </c>
      <c r="K188" s="14">
        <v>0</v>
      </c>
      <c r="L188" s="17">
        <f>M179+M181+M183+M185+M186+M187</f>
        <v>18.079999999999998</v>
      </c>
      <c r="M188" s="17">
        <f>ROUND(K188*L188,2)</f>
        <v>0</v>
      </c>
    </row>
    <row r="189" spans="1:13" ht="1.05" customHeight="1" x14ac:dyDescent="0.45">
      <c r="A189" s="18"/>
      <c r="B189" s="18"/>
      <c r="C189" s="18"/>
      <c r="D189" s="25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21" x14ac:dyDescent="0.45">
      <c r="A190" s="20" t="s">
        <v>200</v>
      </c>
      <c r="B190" s="10" t="s">
        <v>82</v>
      </c>
      <c r="C190" s="10" t="s">
        <v>17</v>
      </c>
      <c r="D190" s="23" t="s">
        <v>201</v>
      </c>
      <c r="E190" s="11"/>
      <c r="F190" s="11"/>
      <c r="G190" s="11"/>
      <c r="H190" s="11"/>
      <c r="I190" s="11"/>
      <c r="J190" s="11"/>
      <c r="K190" s="12">
        <f>K201</f>
        <v>0</v>
      </c>
      <c r="L190" s="12">
        <f>L201</f>
        <v>23.7</v>
      </c>
      <c r="M190" s="12">
        <f>M201</f>
        <v>0</v>
      </c>
    </row>
    <row r="191" spans="1:13" ht="199.5" x14ac:dyDescent="0.45">
      <c r="A191" s="11"/>
      <c r="B191" s="11"/>
      <c r="C191" s="11"/>
      <c r="D191" s="23" t="s">
        <v>202</v>
      </c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21" x14ac:dyDescent="0.45">
      <c r="A192" s="10" t="s">
        <v>203</v>
      </c>
      <c r="B192" s="10" t="s">
        <v>20</v>
      </c>
      <c r="C192" s="10" t="s">
        <v>21</v>
      </c>
      <c r="D192" s="23" t="s">
        <v>204</v>
      </c>
      <c r="E192" s="11"/>
      <c r="F192" s="11"/>
      <c r="G192" s="11"/>
      <c r="H192" s="11"/>
      <c r="I192" s="11"/>
      <c r="J192" s="11"/>
      <c r="K192" s="13">
        <v>1</v>
      </c>
      <c r="L192" s="14">
        <v>10.92</v>
      </c>
      <c r="M192" s="12">
        <f>ROUND(K192*L192,2)</f>
        <v>10.92</v>
      </c>
    </row>
    <row r="193" spans="1:13" ht="136.5" x14ac:dyDescent="0.45">
      <c r="A193" s="11"/>
      <c r="B193" s="11"/>
      <c r="C193" s="11"/>
      <c r="D193" s="23" t="s">
        <v>205</v>
      </c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45">
      <c r="A194" s="10" t="s">
        <v>206</v>
      </c>
      <c r="B194" s="10" t="s">
        <v>20</v>
      </c>
      <c r="C194" s="10" t="s">
        <v>28</v>
      </c>
      <c r="D194" s="23" t="s">
        <v>207</v>
      </c>
      <c r="E194" s="11"/>
      <c r="F194" s="11"/>
      <c r="G194" s="11"/>
      <c r="H194" s="11"/>
      <c r="I194" s="11"/>
      <c r="J194" s="11"/>
      <c r="K194" s="13">
        <v>0.5</v>
      </c>
      <c r="L194" s="14">
        <v>5.54</v>
      </c>
      <c r="M194" s="12">
        <f>ROUND(K194*L194,2)</f>
        <v>2.77</v>
      </c>
    </row>
    <row r="195" spans="1:13" ht="115.5" x14ac:dyDescent="0.45">
      <c r="A195" s="11"/>
      <c r="B195" s="11"/>
      <c r="C195" s="11"/>
      <c r="D195" s="23" t="s">
        <v>208</v>
      </c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45">
      <c r="A196" s="10" t="s">
        <v>209</v>
      </c>
      <c r="B196" s="10" t="s">
        <v>20</v>
      </c>
      <c r="C196" s="10" t="s">
        <v>28</v>
      </c>
      <c r="D196" s="23" t="s">
        <v>210</v>
      </c>
      <c r="E196" s="11"/>
      <c r="F196" s="11"/>
      <c r="G196" s="11"/>
      <c r="H196" s="11"/>
      <c r="I196" s="11"/>
      <c r="J196" s="11"/>
      <c r="K196" s="13">
        <v>0.33300000000000002</v>
      </c>
      <c r="L196" s="14">
        <v>9.0399999999999991</v>
      </c>
      <c r="M196" s="12">
        <f>ROUND(K196*L196,2)</f>
        <v>3.01</v>
      </c>
    </row>
    <row r="197" spans="1:13" ht="115.5" x14ac:dyDescent="0.45">
      <c r="A197" s="11"/>
      <c r="B197" s="11"/>
      <c r="C197" s="11"/>
      <c r="D197" s="23" t="s">
        <v>211</v>
      </c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45">
      <c r="A198" s="10" t="s">
        <v>34</v>
      </c>
      <c r="B198" s="10" t="s">
        <v>35</v>
      </c>
      <c r="C198" s="10" t="s">
        <v>36</v>
      </c>
      <c r="D198" s="23" t="s">
        <v>37</v>
      </c>
      <c r="E198" s="11"/>
      <c r="F198" s="11"/>
      <c r="G198" s="11"/>
      <c r="H198" s="11"/>
      <c r="I198" s="11"/>
      <c r="J198" s="11"/>
      <c r="K198" s="13">
        <v>0.20899999999999999</v>
      </c>
      <c r="L198" s="14">
        <v>16.93</v>
      </c>
      <c r="M198" s="12">
        <f>ROUND(K198*L198,2)</f>
        <v>3.54</v>
      </c>
    </row>
    <row r="199" spans="1:13" x14ac:dyDescent="0.45">
      <c r="A199" s="10" t="s">
        <v>38</v>
      </c>
      <c r="B199" s="10" t="s">
        <v>35</v>
      </c>
      <c r="C199" s="10" t="s">
        <v>36</v>
      </c>
      <c r="D199" s="23" t="s">
        <v>39</v>
      </c>
      <c r="E199" s="11"/>
      <c r="F199" s="11"/>
      <c r="G199" s="11"/>
      <c r="H199" s="11"/>
      <c r="I199" s="11"/>
      <c r="J199" s="11"/>
      <c r="K199" s="13">
        <v>0.20899999999999999</v>
      </c>
      <c r="L199" s="14">
        <v>14.35</v>
      </c>
      <c r="M199" s="12">
        <f>ROUND(K199*L199,2)</f>
        <v>3</v>
      </c>
    </row>
    <row r="200" spans="1:13" x14ac:dyDescent="0.45">
      <c r="A200" s="15" t="s">
        <v>40</v>
      </c>
      <c r="B200" s="10" t="s">
        <v>41</v>
      </c>
      <c r="C200" s="10" t="s">
        <v>42</v>
      </c>
      <c r="D200" s="23" t="s">
        <v>43</v>
      </c>
      <c r="E200" s="11"/>
      <c r="F200" s="11"/>
      <c r="G200" s="11"/>
      <c r="H200" s="11"/>
      <c r="I200" s="11"/>
      <c r="J200" s="11"/>
      <c r="K200" s="13">
        <v>0.23200000000000001</v>
      </c>
      <c r="L200" s="14">
        <v>2</v>
      </c>
      <c r="M200" s="12">
        <f>ROUND(K200*L200,2)</f>
        <v>0.46</v>
      </c>
    </row>
    <row r="201" spans="1:13" x14ac:dyDescent="0.45">
      <c r="A201" s="11"/>
      <c r="B201" s="11"/>
      <c r="C201" s="11"/>
      <c r="D201" s="24"/>
      <c r="E201" s="11"/>
      <c r="F201" s="11"/>
      <c r="G201" s="11"/>
      <c r="H201" s="11"/>
      <c r="I201" s="11"/>
      <c r="J201" s="16" t="s">
        <v>212</v>
      </c>
      <c r="K201" s="14">
        <v>0</v>
      </c>
      <c r="L201" s="17">
        <f>M192+M194+M196+M198+M199+M200</f>
        <v>23.7</v>
      </c>
      <c r="M201" s="17">
        <f>ROUND(K201*L201,2)</f>
        <v>0</v>
      </c>
    </row>
    <row r="202" spans="1:13" ht="1.05" customHeight="1" x14ac:dyDescent="0.45">
      <c r="A202" s="18"/>
      <c r="B202" s="18"/>
      <c r="C202" s="18"/>
      <c r="D202" s="25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21" x14ac:dyDescent="0.45">
      <c r="A203" s="20" t="s">
        <v>213</v>
      </c>
      <c r="B203" s="10" t="s">
        <v>82</v>
      </c>
      <c r="C203" s="10" t="s">
        <v>17</v>
      </c>
      <c r="D203" s="23" t="s">
        <v>214</v>
      </c>
      <c r="E203" s="11"/>
      <c r="F203" s="11"/>
      <c r="G203" s="11"/>
      <c r="H203" s="11"/>
      <c r="I203" s="11"/>
      <c r="J203" s="11"/>
      <c r="K203" s="12">
        <f>K214</f>
        <v>0</v>
      </c>
      <c r="L203" s="12">
        <f>L214</f>
        <v>40.47</v>
      </c>
      <c r="M203" s="12">
        <f>M214</f>
        <v>0</v>
      </c>
    </row>
    <row r="204" spans="1:13" ht="199.5" x14ac:dyDescent="0.45">
      <c r="A204" s="11"/>
      <c r="B204" s="11"/>
      <c r="C204" s="11"/>
      <c r="D204" s="23" t="s">
        <v>215</v>
      </c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21" x14ac:dyDescent="0.45">
      <c r="A205" s="10" t="s">
        <v>216</v>
      </c>
      <c r="B205" s="10" t="s">
        <v>20</v>
      </c>
      <c r="C205" s="10" t="s">
        <v>21</v>
      </c>
      <c r="D205" s="23" t="s">
        <v>217</v>
      </c>
      <c r="E205" s="11"/>
      <c r="F205" s="11"/>
      <c r="G205" s="11"/>
      <c r="H205" s="11"/>
      <c r="I205" s="11"/>
      <c r="J205" s="11"/>
      <c r="K205" s="13">
        <v>1</v>
      </c>
      <c r="L205" s="14">
        <v>14.26</v>
      </c>
      <c r="M205" s="12">
        <f>ROUND(K205*L205,2)</f>
        <v>14.26</v>
      </c>
    </row>
    <row r="206" spans="1:13" ht="136.5" x14ac:dyDescent="0.45">
      <c r="A206" s="11"/>
      <c r="B206" s="11"/>
      <c r="C206" s="11"/>
      <c r="D206" s="23" t="s">
        <v>218</v>
      </c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45">
      <c r="A207" s="10" t="s">
        <v>219</v>
      </c>
      <c r="B207" s="10" t="s">
        <v>20</v>
      </c>
      <c r="C207" s="10" t="s">
        <v>28</v>
      </c>
      <c r="D207" s="23" t="s">
        <v>220</v>
      </c>
      <c r="E207" s="11"/>
      <c r="F207" s="11"/>
      <c r="G207" s="11"/>
      <c r="H207" s="11"/>
      <c r="I207" s="11"/>
      <c r="J207" s="11"/>
      <c r="K207" s="13">
        <v>0.5</v>
      </c>
      <c r="L207" s="14">
        <v>9.16</v>
      </c>
      <c r="M207" s="12">
        <f>ROUND(K207*L207,2)</f>
        <v>4.58</v>
      </c>
    </row>
    <row r="208" spans="1:13" ht="115.5" x14ac:dyDescent="0.45">
      <c r="A208" s="11"/>
      <c r="B208" s="11"/>
      <c r="C208" s="11"/>
      <c r="D208" s="23" t="s">
        <v>221</v>
      </c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45">
      <c r="A209" s="10" t="s">
        <v>222</v>
      </c>
      <c r="B209" s="10" t="s">
        <v>20</v>
      </c>
      <c r="C209" s="10" t="s">
        <v>28</v>
      </c>
      <c r="D209" s="23" t="s">
        <v>223</v>
      </c>
      <c r="E209" s="11"/>
      <c r="F209" s="11"/>
      <c r="G209" s="11"/>
      <c r="H209" s="11"/>
      <c r="I209" s="11"/>
      <c r="J209" s="11"/>
      <c r="K209" s="13">
        <v>0.33300000000000002</v>
      </c>
      <c r="L209" s="14">
        <v>42.93</v>
      </c>
      <c r="M209" s="12">
        <f>ROUND(K209*L209,2)</f>
        <v>14.3</v>
      </c>
    </row>
    <row r="210" spans="1:13" ht="115.5" x14ac:dyDescent="0.45">
      <c r="A210" s="11"/>
      <c r="B210" s="11"/>
      <c r="C210" s="11"/>
      <c r="D210" s="23" t="s">
        <v>224</v>
      </c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45">
      <c r="A211" s="10" t="s">
        <v>34</v>
      </c>
      <c r="B211" s="10" t="s">
        <v>35</v>
      </c>
      <c r="C211" s="10" t="s">
        <v>36</v>
      </c>
      <c r="D211" s="23" t="s">
        <v>37</v>
      </c>
      <c r="E211" s="11"/>
      <c r="F211" s="11"/>
      <c r="G211" s="11"/>
      <c r="H211" s="11"/>
      <c r="I211" s="11"/>
      <c r="J211" s="11"/>
      <c r="K211" s="13">
        <v>0.20899999999999999</v>
      </c>
      <c r="L211" s="14">
        <v>16.93</v>
      </c>
      <c r="M211" s="12">
        <f>ROUND(K211*L211,2)</f>
        <v>3.54</v>
      </c>
    </row>
    <row r="212" spans="1:13" x14ac:dyDescent="0.45">
      <c r="A212" s="10" t="s">
        <v>38</v>
      </c>
      <c r="B212" s="10" t="s">
        <v>35</v>
      </c>
      <c r="C212" s="10" t="s">
        <v>36</v>
      </c>
      <c r="D212" s="23" t="s">
        <v>39</v>
      </c>
      <c r="E212" s="11"/>
      <c r="F212" s="11"/>
      <c r="G212" s="11"/>
      <c r="H212" s="11"/>
      <c r="I212" s="11"/>
      <c r="J212" s="11"/>
      <c r="K212" s="13">
        <v>0.20899999999999999</v>
      </c>
      <c r="L212" s="14">
        <v>14.35</v>
      </c>
      <c r="M212" s="12">
        <f>ROUND(K212*L212,2)</f>
        <v>3</v>
      </c>
    </row>
    <row r="213" spans="1:13" x14ac:dyDescent="0.45">
      <c r="A213" s="15" t="s">
        <v>40</v>
      </c>
      <c r="B213" s="10" t="s">
        <v>41</v>
      </c>
      <c r="C213" s="10" t="s">
        <v>42</v>
      </c>
      <c r="D213" s="23" t="s">
        <v>43</v>
      </c>
      <c r="E213" s="11"/>
      <c r="F213" s="11"/>
      <c r="G213" s="11"/>
      <c r="H213" s="11"/>
      <c r="I213" s="11"/>
      <c r="J213" s="11"/>
      <c r="K213" s="13">
        <v>0.39700000000000002</v>
      </c>
      <c r="L213" s="14">
        <v>2</v>
      </c>
      <c r="M213" s="12">
        <f>ROUND(K213*L213,2)</f>
        <v>0.79</v>
      </c>
    </row>
    <row r="214" spans="1:13" x14ac:dyDescent="0.45">
      <c r="A214" s="11"/>
      <c r="B214" s="11"/>
      <c r="C214" s="11"/>
      <c r="D214" s="24"/>
      <c r="E214" s="11"/>
      <c r="F214" s="11"/>
      <c r="G214" s="11"/>
      <c r="H214" s="11"/>
      <c r="I214" s="11"/>
      <c r="J214" s="16" t="s">
        <v>225</v>
      </c>
      <c r="K214" s="14">
        <v>0</v>
      </c>
      <c r="L214" s="17">
        <f>M205+M207+M209+M211+M212+M213</f>
        <v>40.47</v>
      </c>
      <c r="M214" s="17">
        <f>ROUND(K214*L214,2)</f>
        <v>0</v>
      </c>
    </row>
    <row r="215" spans="1:13" ht="1.05" customHeight="1" x14ac:dyDescent="0.45">
      <c r="A215" s="18"/>
      <c r="B215" s="18"/>
      <c r="C215" s="18"/>
      <c r="D215" s="25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21" x14ac:dyDescent="0.45">
      <c r="A216" s="20" t="s">
        <v>226</v>
      </c>
      <c r="B216" s="10" t="s">
        <v>82</v>
      </c>
      <c r="C216" s="10" t="s">
        <v>17</v>
      </c>
      <c r="D216" s="23" t="s">
        <v>227</v>
      </c>
      <c r="E216" s="11"/>
      <c r="F216" s="11"/>
      <c r="G216" s="11"/>
      <c r="H216" s="11"/>
      <c r="I216" s="11"/>
      <c r="J216" s="11"/>
      <c r="K216" s="12">
        <f>K227</f>
        <v>0</v>
      </c>
      <c r="L216" s="12">
        <f>L227</f>
        <v>60.75</v>
      </c>
      <c r="M216" s="12">
        <f>M227</f>
        <v>0</v>
      </c>
    </row>
    <row r="217" spans="1:13" ht="199.5" x14ac:dyDescent="0.45">
      <c r="A217" s="11"/>
      <c r="B217" s="11"/>
      <c r="C217" s="11"/>
      <c r="D217" s="23" t="s">
        <v>228</v>
      </c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21" x14ac:dyDescent="0.45">
      <c r="A218" s="10" t="s">
        <v>229</v>
      </c>
      <c r="B218" s="10" t="s">
        <v>20</v>
      </c>
      <c r="C218" s="10" t="s">
        <v>21</v>
      </c>
      <c r="D218" s="23" t="s">
        <v>230</v>
      </c>
      <c r="E218" s="11"/>
      <c r="F218" s="11"/>
      <c r="G218" s="11"/>
      <c r="H218" s="11"/>
      <c r="I218" s="11"/>
      <c r="J218" s="11"/>
      <c r="K218" s="13">
        <v>1</v>
      </c>
      <c r="L218" s="14">
        <v>22.95</v>
      </c>
      <c r="M218" s="12">
        <f>ROUND(K218*L218,2)</f>
        <v>22.95</v>
      </c>
    </row>
    <row r="219" spans="1:13" ht="136.5" x14ac:dyDescent="0.45">
      <c r="A219" s="11"/>
      <c r="B219" s="11"/>
      <c r="C219" s="11"/>
      <c r="D219" s="23" t="s">
        <v>231</v>
      </c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45">
      <c r="A220" s="10" t="s">
        <v>232</v>
      </c>
      <c r="B220" s="10" t="s">
        <v>20</v>
      </c>
      <c r="C220" s="10" t="s">
        <v>28</v>
      </c>
      <c r="D220" s="23" t="s">
        <v>233</v>
      </c>
      <c r="E220" s="11"/>
      <c r="F220" s="11"/>
      <c r="G220" s="11"/>
      <c r="H220" s="11"/>
      <c r="I220" s="11"/>
      <c r="J220" s="11"/>
      <c r="K220" s="13">
        <v>0.5</v>
      </c>
      <c r="L220" s="14">
        <v>15.55</v>
      </c>
      <c r="M220" s="12">
        <f>ROUND(K220*L220,2)</f>
        <v>7.78</v>
      </c>
    </row>
    <row r="221" spans="1:13" ht="115.5" x14ac:dyDescent="0.45">
      <c r="A221" s="11"/>
      <c r="B221" s="11"/>
      <c r="C221" s="11"/>
      <c r="D221" s="23" t="s">
        <v>234</v>
      </c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45">
      <c r="A222" s="10" t="s">
        <v>235</v>
      </c>
      <c r="B222" s="10" t="s">
        <v>20</v>
      </c>
      <c r="C222" s="10" t="s">
        <v>28</v>
      </c>
      <c r="D222" s="23" t="s">
        <v>236</v>
      </c>
      <c r="E222" s="11"/>
      <c r="F222" s="11"/>
      <c r="G222" s="11"/>
      <c r="H222" s="11"/>
      <c r="I222" s="11"/>
      <c r="J222" s="11"/>
      <c r="K222" s="13">
        <v>0.33300000000000002</v>
      </c>
      <c r="L222" s="14">
        <v>66.95</v>
      </c>
      <c r="M222" s="12">
        <f>ROUND(K222*L222,2)</f>
        <v>22.29</v>
      </c>
    </row>
    <row r="223" spans="1:13" ht="115.5" x14ac:dyDescent="0.45">
      <c r="A223" s="11"/>
      <c r="B223" s="11"/>
      <c r="C223" s="11"/>
      <c r="D223" s="23" t="s">
        <v>237</v>
      </c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45">
      <c r="A224" s="10" t="s">
        <v>34</v>
      </c>
      <c r="B224" s="10" t="s">
        <v>35</v>
      </c>
      <c r="C224" s="10" t="s">
        <v>36</v>
      </c>
      <c r="D224" s="23" t="s">
        <v>37</v>
      </c>
      <c r="E224" s="11"/>
      <c r="F224" s="11"/>
      <c r="G224" s="11"/>
      <c r="H224" s="11"/>
      <c r="I224" s="11"/>
      <c r="J224" s="11"/>
      <c r="K224" s="13">
        <v>0.20899999999999999</v>
      </c>
      <c r="L224" s="14">
        <v>16.93</v>
      </c>
      <c r="M224" s="12">
        <f>ROUND(K224*L224,2)</f>
        <v>3.54</v>
      </c>
    </row>
    <row r="225" spans="1:13" x14ac:dyDescent="0.45">
      <c r="A225" s="10" t="s">
        <v>38</v>
      </c>
      <c r="B225" s="10" t="s">
        <v>35</v>
      </c>
      <c r="C225" s="10" t="s">
        <v>36</v>
      </c>
      <c r="D225" s="23" t="s">
        <v>39</v>
      </c>
      <c r="E225" s="11"/>
      <c r="F225" s="11"/>
      <c r="G225" s="11"/>
      <c r="H225" s="11"/>
      <c r="I225" s="11"/>
      <c r="J225" s="11"/>
      <c r="K225" s="13">
        <v>0.20899999999999999</v>
      </c>
      <c r="L225" s="14">
        <v>14.35</v>
      </c>
      <c r="M225" s="12">
        <f>ROUND(K225*L225,2)</f>
        <v>3</v>
      </c>
    </row>
    <row r="226" spans="1:13" x14ac:dyDescent="0.45">
      <c r="A226" s="15" t="s">
        <v>40</v>
      </c>
      <c r="B226" s="10" t="s">
        <v>41</v>
      </c>
      <c r="C226" s="10" t="s">
        <v>42</v>
      </c>
      <c r="D226" s="23" t="s">
        <v>43</v>
      </c>
      <c r="E226" s="11"/>
      <c r="F226" s="11"/>
      <c r="G226" s="11"/>
      <c r="H226" s="11"/>
      <c r="I226" s="11"/>
      <c r="J226" s="11"/>
      <c r="K226" s="13">
        <v>0.59599999999999997</v>
      </c>
      <c r="L226" s="14">
        <v>2</v>
      </c>
      <c r="M226" s="12">
        <f>ROUND(K226*L226,2)</f>
        <v>1.19</v>
      </c>
    </row>
    <row r="227" spans="1:13" x14ac:dyDescent="0.45">
      <c r="A227" s="11"/>
      <c r="B227" s="11"/>
      <c r="C227" s="11"/>
      <c r="D227" s="24"/>
      <c r="E227" s="11"/>
      <c r="F227" s="11"/>
      <c r="G227" s="11"/>
      <c r="H227" s="11"/>
      <c r="I227" s="11"/>
      <c r="J227" s="16" t="s">
        <v>238</v>
      </c>
      <c r="K227" s="14">
        <v>0</v>
      </c>
      <c r="L227" s="17">
        <f>M218+M220+M222+M224+M225+M226</f>
        <v>60.75</v>
      </c>
      <c r="M227" s="17">
        <f>ROUND(K227*L227,2)</f>
        <v>0</v>
      </c>
    </row>
    <row r="228" spans="1:13" ht="1.05" customHeight="1" x14ac:dyDescent="0.45">
      <c r="A228" s="18"/>
      <c r="B228" s="18"/>
      <c r="C228" s="18"/>
      <c r="D228" s="25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x14ac:dyDescent="0.45">
      <c r="A229" s="11"/>
      <c r="B229" s="11"/>
      <c r="C229" s="11"/>
      <c r="D229" s="24"/>
      <c r="E229" s="11"/>
      <c r="F229" s="11"/>
      <c r="G229" s="11"/>
      <c r="H229" s="11"/>
      <c r="I229" s="11"/>
      <c r="J229" s="16" t="s">
        <v>239</v>
      </c>
      <c r="K229" s="19">
        <v>1</v>
      </c>
      <c r="L229" s="14">
        <v>0</v>
      </c>
      <c r="M229" s="17">
        <f>ROUND(K229*L229,2)</f>
        <v>0</v>
      </c>
    </row>
    <row r="230" spans="1:13" ht="1.05" customHeight="1" x14ac:dyDescent="0.45">
      <c r="A230" s="18"/>
      <c r="B230" s="18"/>
      <c r="C230" s="18"/>
      <c r="D230" s="25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21" x14ac:dyDescent="0.45">
      <c r="A231" s="5" t="s">
        <v>240</v>
      </c>
      <c r="B231" s="5" t="s">
        <v>16</v>
      </c>
      <c r="C231" s="5" t="s">
        <v>17</v>
      </c>
      <c r="D231" s="22" t="s">
        <v>241</v>
      </c>
      <c r="E231" s="6"/>
      <c r="F231" s="6"/>
      <c r="G231" s="6"/>
      <c r="H231" s="6"/>
      <c r="I231" s="6"/>
      <c r="J231" s="6"/>
      <c r="K231" s="7">
        <f>K310</f>
        <v>1</v>
      </c>
      <c r="L231" s="8">
        <f>L310</f>
        <v>0</v>
      </c>
      <c r="M231" s="8">
        <f>M310</f>
        <v>0</v>
      </c>
    </row>
    <row r="232" spans="1:13" ht="21" x14ac:dyDescent="0.45">
      <c r="A232" s="9" t="s">
        <v>242</v>
      </c>
      <c r="B232" s="10" t="s">
        <v>20</v>
      </c>
      <c r="C232" s="10" t="s">
        <v>17</v>
      </c>
      <c r="D232" s="23" t="s">
        <v>243</v>
      </c>
      <c r="E232" s="11"/>
      <c r="F232" s="11"/>
      <c r="G232" s="11"/>
      <c r="H232" s="11"/>
      <c r="I232" s="11"/>
      <c r="J232" s="11"/>
      <c r="K232" s="12">
        <f>K243</f>
        <v>0</v>
      </c>
      <c r="L232" s="12">
        <f>L243</f>
        <v>38.380000000000003</v>
      </c>
      <c r="M232" s="12">
        <f>M243</f>
        <v>0</v>
      </c>
    </row>
    <row r="233" spans="1:13" ht="199.5" x14ac:dyDescent="0.45">
      <c r="A233" s="11"/>
      <c r="B233" s="11"/>
      <c r="C233" s="11"/>
      <c r="D233" s="23" t="s">
        <v>244</v>
      </c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45">
      <c r="A234" s="10" t="s">
        <v>245</v>
      </c>
      <c r="B234" s="10" t="s">
        <v>20</v>
      </c>
      <c r="C234" s="10" t="s">
        <v>21</v>
      </c>
      <c r="D234" s="23" t="s">
        <v>246</v>
      </c>
      <c r="E234" s="11"/>
      <c r="F234" s="11"/>
      <c r="G234" s="11"/>
      <c r="H234" s="11"/>
      <c r="I234" s="11"/>
      <c r="J234" s="11"/>
      <c r="K234" s="13">
        <v>1</v>
      </c>
      <c r="L234" s="14">
        <v>17.75</v>
      </c>
      <c r="M234" s="12">
        <f>ROUND(K234*L234,2)</f>
        <v>17.75</v>
      </c>
    </row>
    <row r="235" spans="1:13" ht="136.5" x14ac:dyDescent="0.45">
      <c r="A235" s="11"/>
      <c r="B235" s="11"/>
      <c r="C235" s="11"/>
      <c r="D235" s="23" t="s">
        <v>247</v>
      </c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21" x14ac:dyDescent="0.45">
      <c r="A236" s="10" t="s">
        <v>248</v>
      </c>
      <c r="B236" s="10" t="s">
        <v>20</v>
      </c>
      <c r="C236" s="10" t="s">
        <v>28</v>
      </c>
      <c r="D236" s="23" t="s">
        <v>249</v>
      </c>
      <c r="E236" s="11"/>
      <c r="F236" s="11"/>
      <c r="G236" s="11"/>
      <c r="H236" s="11"/>
      <c r="I236" s="11"/>
      <c r="J236" s="11"/>
      <c r="K236" s="13">
        <v>0.5</v>
      </c>
      <c r="L236" s="14">
        <v>12.56</v>
      </c>
      <c r="M236" s="12">
        <f>ROUND(K236*L236,2)</f>
        <v>6.28</v>
      </c>
    </row>
    <row r="237" spans="1:13" ht="115.5" x14ac:dyDescent="0.45">
      <c r="A237" s="11"/>
      <c r="B237" s="11"/>
      <c r="C237" s="11"/>
      <c r="D237" s="23" t="s">
        <v>250</v>
      </c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21" x14ac:dyDescent="0.45">
      <c r="A238" s="10" t="s">
        <v>251</v>
      </c>
      <c r="B238" s="10" t="s">
        <v>20</v>
      </c>
      <c r="C238" s="10" t="s">
        <v>28</v>
      </c>
      <c r="D238" s="23" t="s">
        <v>252</v>
      </c>
      <c r="E238" s="11"/>
      <c r="F238" s="11"/>
      <c r="G238" s="11"/>
      <c r="H238" s="11"/>
      <c r="I238" s="11"/>
      <c r="J238" s="11"/>
      <c r="K238" s="13">
        <v>0.33300000000000002</v>
      </c>
      <c r="L238" s="14">
        <v>21.19</v>
      </c>
      <c r="M238" s="12">
        <f>ROUND(K238*L238,2)</f>
        <v>7.06</v>
      </c>
    </row>
    <row r="239" spans="1:13" ht="115.5" x14ac:dyDescent="0.45">
      <c r="A239" s="11"/>
      <c r="B239" s="11"/>
      <c r="C239" s="11"/>
      <c r="D239" s="23" t="s">
        <v>253</v>
      </c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45">
      <c r="A240" s="10" t="s">
        <v>34</v>
      </c>
      <c r="B240" s="10" t="s">
        <v>35</v>
      </c>
      <c r="C240" s="10" t="s">
        <v>36</v>
      </c>
      <c r="D240" s="23" t="s">
        <v>37</v>
      </c>
      <c r="E240" s="11"/>
      <c r="F240" s="11"/>
      <c r="G240" s="11"/>
      <c r="H240" s="11"/>
      <c r="I240" s="11"/>
      <c r="J240" s="11"/>
      <c r="K240" s="13">
        <v>0.20899999999999999</v>
      </c>
      <c r="L240" s="14">
        <v>16.93</v>
      </c>
      <c r="M240" s="12">
        <f>ROUND(K240*L240,2)</f>
        <v>3.54</v>
      </c>
    </row>
    <row r="241" spans="1:13" x14ac:dyDescent="0.45">
      <c r="A241" s="10" t="s">
        <v>38</v>
      </c>
      <c r="B241" s="10" t="s">
        <v>35</v>
      </c>
      <c r="C241" s="10" t="s">
        <v>36</v>
      </c>
      <c r="D241" s="23" t="s">
        <v>39</v>
      </c>
      <c r="E241" s="11"/>
      <c r="F241" s="11"/>
      <c r="G241" s="11"/>
      <c r="H241" s="11"/>
      <c r="I241" s="11"/>
      <c r="J241" s="11"/>
      <c r="K241" s="13">
        <v>0.20899999999999999</v>
      </c>
      <c r="L241" s="14">
        <v>14.35</v>
      </c>
      <c r="M241" s="12">
        <f>ROUND(K241*L241,2)</f>
        <v>3</v>
      </c>
    </row>
    <row r="242" spans="1:13" x14ac:dyDescent="0.45">
      <c r="A242" s="15" t="s">
        <v>40</v>
      </c>
      <c r="B242" s="10" t="s">
        <v>41</v>
      </c>
      <c r="C242" s="10" t="s">
        <v>42</v>
      </c>
      <c r="D242" s="23" t="s">
        <v>43</v>
      </c>
      <c r="E242" s="11"/>
      <c r="F242" s="11"/>
      <c r="G242" s="11"/>
      <c r="H242" s="11"/>
      <c r="I242" s="11"/>
      <c r="J242" s="11"/>
      <c r="K242" s="13">
        <v>0.376</v>
      </c>
      <c r="L242" s="14">
        <v>2</v>
      </c>
      <c r="M242" s="12">
        <f>ROUND(K242*L242,2)</f>
        <v>0.75</v>
      </c>
    </row>
    <row r="243" spans="1:13" x14ac:dyDescent="0.45">
      <c r="A243" s="11"/>
      <c r="B243" s="11"/>
      <c r="C243" s="11"/>
      <c r="D243" s="24"/>
      <c r="E243" s="11"/>
      <c r="F243" s="11"/>
      <c r="G243" s="11"/>
      <c r="H243" s="11"/>
      <c r="I243" s="11"/>
      <c r="J243" s="16" t="s">
        <v>254</v>
      </c>
      <c r="K243" s="14">
        <v>0</v>
      </c>
      <c r="L243" s="17">
        <f>M234+M236+M238+M240+M241+M242</f>
        <v>38.380000000000003</v>
      </c>
      <c r="M243" s="17">
        <f>ROUND(K243*L243,2)</f>
        <v>0</v>
      </c>
    </row>
    <row r="244" spans="1:13" ht="1.05" customHeight="1" x14ac:dyDescent="0.45">
      <c r="A244" s="18"/>
      <c r="B244" s="18"/>
      <c r="C244" s="18"/>
      <c r="D244" s="25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21" x14ac:dyDescent="0.45">
      <c r="A245" s="9" t="s">
        <v>255</v>
      </c>
      <c r="B245" s="10" t="s">
        <v>20</v>
      </c>
      <c r="C245" s="10" t="s">
        <v>17</v>
      </c>
      <c r="D245" s="23" t="s">
        <v>256</v>
      </c>
      <c r="E245" s="11"/>
      <c r="F245" s="11"/>
      <c r="G245" s="11"/>
      <c r="H245" s="11"/>
      <c r="I245" s="11"/>
      <c r="J245" s="11"/>
      <c r="K245" s="12">
        <f>K256</f>
        <v>0</v>
      </c>
      <c r="L245" s="12">
        <f>L256</f>
        <v>39.840000000000003</v>
      </c>
      <c r="M245" s="12">
        <f>M256</f>
        <v>0</v>
      </c>
    </row>
    <row r="246" spans="1:13" ht="199.5" x14ac:dyDescent="0.45">
      <c r="A246" s="11"/>
      <c r="B246" s="11"/>
      <c r="C246" s="11"/>
      <c r="D246" s="23" t="s">
        <v>257</v>
      </c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45">
      <c r="A247" s="10" t="s">
        <v>258</v>
      </c>
      <c r="B247" s="10" t="s">
        <v>20</v>
      </c>
      <c r="C247" s="10" t="s">
        <v>21</v>
      </c>
      <c r="D247" s="23" t="s">
        <v>259</v>
      </c>
      <c r="E247" s="11"/>
      <c r="F247" s="11"/>
      <c r="G247" s="11"/>
      <c r="H247" s="11"/>
      <c r="I247" s="11"/>
      <c r="J247" s="11"/>
      <c r="K247" s="13">
        <v>1</v>
      </c>
      <c r="L247" s="14">
        <v>18.61</v>
      </c>
      <c r="M247" s="12">
        <f>ROUND(K247*L247,2)</f>
        <v>18.61</v>
      </c>
    </row>
    <row r="248" spans="1:13" ht="136.5" x14ac:dyDescent="0.45">
      <c r="A248" s="11"/>
      <c r="B248" s="11"/>
      <c r="C248" s="11"/>
      <c r="D248" s="23" t="s">
        <v>260</v>
      </c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21" x14ac:dyDescent="0.45">
      <c r="A249" s="10" t="s">
        <v>261</v>
      </c>
      <c r="B249" s="10" t="s">
        <v>20</v>
      </c>
      <c r="C249" s="10" t="s">
        <v>28</v>
      </c>
      <c r="D249" s="23" t="s">
        <v>262</v>
      </c>
      <c r="E249" s="11"/>
      <c r="F249" s="11"/>
      <c r="G249" s="11"/>
      <c r="H249" s="11"/>
      <c r="I249" s="11"/>
      <c r="J249" s="11"/>
      <c r="K249" s="13">
        <v>0.5</v>
      </c>
      <c r="L249" s="14">
        <v>12.56</v>
      </c>
      <c r="M249" s="12">
        <f>ROUND(K249*L249,2)</f>
        <v>6.28</v>
      </c>
    </row>
    <row r="250" spans="1:13" ht="115.5" x14ac:dyDescent="0.45">
      <c r="A250" s="11"/>
      <c r="B250" s="11"/>
      <c r="C250" s="11"/>
      <c r="D250" s="23" t="s">
        <v>263</v>
      </c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21" x14ac:dyDescent="0.45">
      <c r="A251" s="10" t="s">
        <v>264</v>
      </c>
      <c r="B251" s="10" t="s">
        <v>20</v>
      </c>
      <c r="C251" s="10" t="s">
        <v>28</v>
      </c>
      <c r="D251" s="23" t="s">
        <v>265</v>
      </c>
      <c r="E251" s="11"/>
      <c r="F251" s="11"/>
      <c r="G251" s="11"/>
      <c r="H251" s="11"/>
      <c r="I251" s="11"/>
      <c r="J251" s="11"/>
      <c r="K251" s="13">
        <v>0.33300000000000002</v>
      </c>
      <c r="L251" s="14">
        <v>22.91</v>
      </c>
      <c r="M251" s="12">
        <f>ROUND(K251*L251,2)</f>
        <v>7.63</v>
      </c>
    </row>
    <row r="252" spans="1:13" ht="115.5" x14ac:dyDescent="0.45">
      <c r="A252" s="11"/>
      <c r="B252" s="11"/>
      <c r="C252" s="11"/>
      <c r="D252" s="23" t="s">
        <v>266</v>
      </c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45">
      <c r="A253" s="10" t="s">
        <v>34</v>
      </c>
      <c r="B253" s="10" t="s">
        <v>35</v>
      </c>
      <c r="C253" s="10" t="s">
        <v>36</v>
      </c>
      <c r="D253" s="23" t="s">
        <v>37</v>
      </c>
      <c r="E253" s="11"/>
      <c r="F253" s="11"/>
      <c r="G253" s="11"/>
      <c r="H253" s="11"/>
      <c r="I253" s="11"/>
      <c r="J253" s="11"/>
      <c r="K253" s="13">
        <v>0.20899999999999999</v>
      </c>
      <c r="L253" s="14">
        <v>16.93</v>
      </c>
      <c r="M253" s="12">
        <f>ROUND(K253*L253,2)</f>
        <v>3.54</v>
      </c>
    </row>
    <row r="254" spans="1:13" x14ac:dyDescent="0.45">
      <c r="A254" s="10" t="s">
        <v>38</v>
      </c>
      <c r="B254" s="10" t="s">
        <v>35</v>
      </c>
      <c r="C254" s="10" t="s">
        <v>36</v>
      </c>
      <c r="D254" s="23" t="s">
        <v>39</v>
      </c>
      <c r="E254" s="11"/>
      <c r="F254" s="11"/>
      <c r="G254" s="11"/>
      <c r="H254" s="11"/>
      <c r="I254" s="11"/>
      <c r="J254" s="11"/>
      <c r="K254" s="13">
        <v>0.20899999999999999</v>
      </c>
      <c r="L254" s="14">
        <v>14.35</v>
      </c>
      <c r="M254" s="12">
        <f>ROUND(K254*L254,2)</f>
        <v>3</v>
      </c>
    </row>
    <row r="255" spans="1:13" x14ac:dyDescent="0.45">
      <c r="A255" s="15" t="s">
        <v>40</v>
      </c>
      <c r="B255" s="10" t="s">
        <v>41</v>
      </c>
      <c r="C255" s="10" t="s">
        <v>42</v>
      </c>
      <c r="D255" s="23" t="s">
        <v>43</v>
      </c>
      <c r="E255" s="11"/>
      <c r="F255" s="11"/>
      <c r="G255" s="11"/>
      <c r="H255" s="11"/>
      <c r="I255" s="11"/>
      <c r="J255" s="11"/>
      <c r="K255" s="13">
        <v>0.39100000000000001</v>
      </c>
      <c r="L255" s="14">
        <v>2</v>
      </c>
      <c r="M255" s="12">
        <f>ROUND(K255*L255,2)</f>
        <v>0.78</v>
      </c>
    </row>
    <row r="256" spans="1:13" x14ac:dyDescent="0.45">
      <c r="A256" s="11"/>
      <c r="B256" s="11"/>
      <c r="C256" s="11"/>
      <c r="D256" s="24"/>
      <c r="E256" s="11"/>
      <c r="F256" s="11"/>
      <c r="G256" s="11"/>
      <c r="H256" s="11"/>
      <c r="I256" s="11"/>
      <c r="J256" s="16" t="s">
        <v>267</v>
      </c>
      <c r="K256" s="14">
        <v>0</v>
      </c>
      <c r="L256" s="17">
        <f>M247+M249+M251+M253+M254+M255</f>
        <v>39.840000000000003</v>
      </c>
      <c r="M256" s="17">
        <f>ROUND(K256*L256,2)</f>
        <v>0</v>
      </c>
    </row>
    <row r="257" spans="1:13" ht="1.05" customHeight="1" x14ac:dyDescent="0.45">
      <c r="A257" s="18"/>
      <c r="B257" s="18"/>
      <c r="C257" s="18"/>
      <c r="D257" s="25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21" x14ac:dyDescent="0.45">
      <c r="A258" s="9" t="s">
        <v>268</v>
      </c>
      <c r="B258" s="10" t="s">
        <v>20</v>
      </c>
      <c r="C258" s="10" t="s">
        <v>17</v>
      </c>
      <c r="D258" s="23" t="s">
        <v>269</v>
      </c>
      <c r="E258" s="11"/>
      <c r="F258" s="11"/>
      <c r="G258" s="11"/>
      <c r="H258" s="11"/>
      <c r="I258" s="11"/>
      <c r="J258" s="11"/>
      <c r="K258" s="12">
        <f>K269</f>
        <v>0</v>
      </c>
      <c r="L258" s="12">
        <f>L269</f>
        <v>45.33</v>
      </c>
      <c r="M258" s="12">
        <f>M269</f>
        <v>0</v>
      </c>
    </row>
    <row r="259" spans="1:13" ht="199.5" x14ac:dyDescent="0.45">
      <c r="A259" s="11"/>
      <c r="B259" s="11"/>
      <c r="C259" s="11"/>
      <c r="D259" s="23" t="s">
        <v>270</v>
      </c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45">
      <c r="A260" s="10" t="s">
        <v>271</v>
      </c>
      <c r="B260" s="10" t="s">
        <v>20</v>
      </c>
      <c r="C260" s="10" t="s">
        <v>21</v>
      </c>
      <c r="D260" s="23" t="s">
        <v>272</v>
      </c>
      <c r="E260" s="11"/>
      <c r="F260" s="11"/>
      <c r="G260" s="11"/>
      <c r="H260" s="11"/>
      <c r="I260" s="11"/>
      <c r="J260" s="11"/>
      <c r="K260" s="13">
        <v>1</v>
      </c>
      <c r="L260" s="14">
        <v>22.03</v>
      </c>
      <c r="M260" s="12">
        <f>ROUND(K260*L260,2)</f>
        <v>22.03</v>
      </c>
    </row>
    <row r="261" spans="1:13" ht="126" x14ac:dyDescent="0.45">
      <c r="A261" s="11"/>
      <c r="B261" s="11"/>
      <c r="C261" s="11"/>
      <c r="D261" s="23" t="s">
        <v>273</v>
      </c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21" x14ac:dyDescent="0.45">
      <c r="A262" s="10" t="s">
        <v>274</v>
      </c>
      <c r="B262" s="10" t="s">
        <v>20</v>
      </c>
      <c r="C262" s="10" t="s">
        <v>28</v>
      </c>
      <c r="D262" s="23" t="s">
        <v>275</v>
      </c>
      <c r="E262" s="11"/>
      <c r="F262" s="11"/>
      <c r="G262" s="11"/>
      <c r="H262" s="11"/>
      <c r="I262" s="11"/>
      <c r="J262" s="11"/>
      <c r="K262" s="13">
        <v>0.5</v>
      </c>
      <c r="L262" s="14">
        <v>16.64</v>
      </c>
      <c r="M262" s="12">
        <f>ROUND(K262*L262,2)</f>
        <v>8.32</v>
      </c>
    </row>
    <row r="263" spans="1:13" ht="115.5" x14ac:dyDescent="0.45">
      <c r="A263" s="11"/>
      <c r="B263" s="11"/>
      <c r="C263" s="11"/>
      <c r="D263" s="23" t="s">
        <v>276</v>
      </c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21" x14ac:dyDescent="0.45">
      <c r="A264" s="10" t="s">
        <v>277</v>
      </c>
      <c r="B264" s="10" t="s">
        <v>20</v>
      </c>
      <c r="C264" s="10" t="s">
        <v>28</v>
      </c>
      <c r="D264" s="23" t="s">
        <v>278</v>
      </c>
      <c r="E264" s="11"/>
      <c r="F264" s="11"/>
      <c r="G264" s="11"/>
      <c r="H264" s="11"/>
      <c r="I264" s="11"/>
      <c r="J264" s="11"/>
      <c r="K264" s="13">
        <v>0.33300000000000002</v>
      </c>
      <c r="L264" s="14">
        <v>22.68</v>
      </c>
      <c r="M264" s="12">
        <f>ROUND(K264*L264,2)</f>
        <v>7.55</v>
      </c>
    </row>
    <row r="265" spans="1:13" ht="115.5" x14ac:dyDescent="0.45">
      <c r="A265" s="11"/>
      <c r="B265" s="11"/>
      <c r="C265" s="11"/>
      <c r="D265" s="23" t="s">
        <v>279</v>
      </c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45">
      <c r="A266" s="10" t="s">
        <v>34</v>
      </c>
      <c r="B266" s="10" t="s">
        <v>35</v>
      </c>
      <c r="C266" s="10" t="s">
        <v>36</v>
      </c>
      <c r="D266" s="23" t="s">
        <v>37</v>
      </c>
      <c r="E266" s="11"/>
      <c r="F266" s="11"/>
      <c r="G266" s="11"/>
      <c r="H266" s="11"/>
      <c r="I266" s="11"/>
      <c r="J266" s="11"/>
      <c r="K266" s="13">
        <v>0.20899999999999999</v>
      </c>
      <c r="L266" s="14">
        <v>16.93</v>
      </c>
      <c r="M266" s="12">
        <f>ROUND(K266*L266,2)</f>
        <v>3.54</v>
      </c>
    </row>
    <row r="267" spans="1:13" x14ac:dyDescent="0.45">
      <c r="A267" s="10" t="s">
        <v>38</v>
      </c>
      <c r="B267" s="10" t="s">
        <v>35</v>
      </c>
      <c r="C267" s="10" t="s">
        <v>36</v>
      </c>
      <c r="D267" s="23" t="s">
        <v>39</v>
      </c>
      <c r="E267" s="11"/>
      <c r="F267" s="11"/>
      <c r="G267" s="11"/>
      <c r="H267" s="11"/>
      <c r="I267" s="11"/>
      <c r="J267" s="11"/>
      <c r="K267" s="13">
        <v>0.20899999999999999</v>
      </c>
      <c r="L267" s="14">
        <v>14.35</v>
      </c>
      <c r="M267" s="12">
        <f>ROUND(K267*L267,2)</f>
        <v>3</v>
      </c>
    </row>
    <row r="268" spans="1:13" x14ac:dyDescent="0.45">
      <c r="A268" s="15" t="s">
        <v>40</v>
      </c>
      <c r="B268" s="10" t="s">
        <v>41</v>
      </c>
      <c r="C268" s="10" t="s">
        <v>42</v>
      </c>
      <c r="D268" s="23" t="s">
        <v>43</v>
      </c>
      <c r="E268" s="11"/>
      <c r="F268" s="11"/>
      <c r="G268" s="11"/>
      <c r="H268" s="11"/>
      <c r="I268" s="11"/>
      <c r="J268" s="11"/>
      <c r="K268" s="13">
        <v>0.44400000000000001</v>
      </c>
      <c r="L268" s="14">
        <v>2</v>
      </c>
      <c r="M268" s="12">
        <f>ROUND(K268*L268,2)</f>
        <v>0.89</v>
      </c>
    </row>
    <row r="269" spans="1:13" x14ac:dyDescent="0.45">
      <c r="A269" s="11"/>
      <c r="B269" s="11"/>
      <c r="C269" s="11"/>
      <c r="D269" s="24"/>
      <c r="E269" s="11"/>
      <c r="F269" s="11"/>
      <c r="G269" s="11"/>
      <c r="H269" s="11"/>
      <c r="I269" s="11"/>
      <c r="J269" s="16" t="s">
        <v>280</v>
      </c>
      <c r="K269" s="14">
        <v>0</v>
      </c>
      <c r="L269" s="17">
        <f>M260+M262+M264+M266+M267+M268</f>
        <v>45.33</v>
      </c>
      <c r="M269" s="17">
        <f>ROUND(K269*L269,2)</f>
        <v>0</v>
      </c>
    </row>
    <row r="270" spans="1:13" ht="1.05" customHeight="1" x14ac:dyDescent="0.45">
      <c r="A270" s="18"/>
      <c r="B270" s="18"/>
      <c r="C270" s="18"/>
      <c r="D270" s="25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21" x14ac:dyDescent="0.45">
      <c r="A271" s="9" t="s">
        <v>281</v>
      </c>
      <c r="B271" s="10" t="s">
        <v>20</v>
      </c>
      <c r="C271" s="10" t="s">
        <v>17</v>
      </c>
      <c r="D271" s="23" t="s">
        <v>282</v>
      </c>
      <c r="E271" s="11"/>
      <c r="F271" s="11"/>
      <c r="G271" s="11"/>
      <c r="H271" s="11"/>
      <c r="I271" s="11"/>
      <c r="J271" s="11"/>
      <c r="K271" s="12">
        <f>K282</f>
        <v>0</v>
      </c>
      <c r="L271" s="12">
        <f>L282</f>
        <v>52.41</v>
      </c>
      <c r="M271" s="12">
        <f>M282</f>
        <v>0</v>
      </c>
    </row>
    <row r="272" spans="1:13" ht="210" x14ac:dyDescent="0.45">
      <c r="A272" s="11"/>
      <c r="B272" s="11"/>
      <c r="C272" s="11"/>
      <c r="D272" s="23" t="s">
        <v>283</v>
      </c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x14ac:dyDescent="0.45">
      <c r="A273" s="10" t="s">
        <v>284</v>
      </c>
      <c r="B273" s="10" t="s">
        <v>20</v>
      </c>
      <c r="C273" s="10" t="s">
        <v>21</v>
      </c>
      <c r="D273" s="23" t="s">
        <v>285</v>
      </c>
      <c r="E273" s="11"/>
      <c r="F273" s="11"/>
      <c r="G273" s="11"/>
      <c r="H273" s="11"/>
      <c r="I273" s="11"/>
      <c r="J273" s="11"/>
      <c r="K273" s="13">
        <v>1</v>
      </c>
      <c r="L273" s="14">
        <v>25.03</v>
      </c>
      <c r="M273" s="12">
        <f>ROUND(K273*L273,2)</f>
        <v>25.03</v>
      </c>
    </row>
    <row r="274" spans="1:13" ht="136.5" x14ac:dyDescent="0.45">
      <c r="A274" s="11"/>
      <c r="B274" s="11"/>
      <c r="C274" s="11"/>
      <c r="D274" s="23" t="s">
        <v>286</v>
      </c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21" x14ac:dyDescent="0.45">
      <c r="A275" s="10" t="s">
        <v>287</v>
      </c>
      <c r="B275" s="10" t="s">
        <v>20</v>
      </c>
      <c r="C275" s="10" t="s">
        <v>28</v>
      </c>
      <c r="D275" s="23" t="s">
        <v>288</v>
      </c>
      <c r="E275" s="11"/>
      <c r="F275" s="11"/>
      <c r="G275" s="11"/>
      <c r="H275" s="11"/>
      <c r="I275" s="11"/>
      <c r="J275" s="11"/>
      <c r="K275" s="13">
        <v>0.5</v>
      </c>
      <c r="L275" s="14">
        <v>17.850000000000001</v>
      </c>
      <c r="M275" s="12">
        <f>ROUND(K275*L275,2)</f>
        <v>8.93</v>
      </c>
    </row>
    <row r="276" spans="1:13" ht="115.5" x14ac:dyDescent="0.45">
      <c r="A276" s="11"/>
      <c r="B276" s="11"/>
      <c r="C276" s="11"/>
      <c r="D276" s="23" t="s">
        <v>289</v>
      </c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21" x14ac:dyDescent="0.45">
      <c r="A277" s="10" t="s">
        <v>290</v>
      </c>
      <c r="B277" s="10" t="s">
        <v>20</v>
      </c>
      <c r="C277" s="10" t="s">
        <v>28</v>
      </c>
      <c r="D277" s="23" t="s">
        <v>291</v>
      </c>
      <c r="E277" s="11"/>
      <c r="F277" s="11"/>
      <c r="G277" s="11"/>
      <c r="H277" s="11"/>
      <c r="I277" s="11"/>
      <c r="J277" s="11"/>
      <c r="K277" s="13">
        <v>0.33300000000000002</v>
      </c>
      <c r="L277" s="14">
        <v>32.659999999999997</v>
      </c>
      <c r="M277" s="12">
        <f>ROUND(K277*L277,2)</f>
        <v>10.88</v>
      </c>
    </row>
    <row r="278" spans="1:13" ht="115.5" x14ac:dyDescent="0.45">
      <c r="A278" s="11"/>
      <c r="B278" s="11"/>
      <c r="C278" s="11"/>
      <c r="D278" s="23" t="s">
        <v>292</v>
      </c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x14ac:dyDescent="0.45">
      <c r="A279" s="10" t="s">
        <v>34</v>
      </c>
      <c r="B279" s="10" t="s">
        <v>35</v>
      </c>
      <c r="C279" s="10" t="s">
        <v>36</v>
      </c>
      <c r="D279" s="23" t="s">
        <v>37</v>
      </c>
      <c r="E279" s="11"/>
      <c r="F279" s="11"/>
      <c r="G279" s="11"/>
      <c r="H279" s="11"/>
      <c r="I279" s="11"/>
      <c r="J279" s="11"/>
      <c r="K279" s="13">
        <v>0.20899999999999999</v>
      </c>
      <c r="L279" s="14">
        <v>16.93</v>
      </c>
      <c r="M279" s="12">
        <f>ROUND(K279*L279,2)</f>
        <v>3.54</v>
      </c>
    </row>
    <row r="280" spans="1:13" x14ac:dyDescent="0.45">
      <c r="A280" s="10" t="s">
        <v>38</v>
      </c>
      <c r="B280" s="10" t="s">
        <v>35</v>
      </c>
      <c r="C280" s="10" t="s">
        <v>36</v>
      </c>
      <c r="D280" s="23" t="s">
        <v>39</v>
      </c>
      <c r="E280" s="11"/>
      <c r="F280" s="11"/>
      <c r="G280" s="11"/>
      <c r="H280" s="11"/>
      <c r="I280" s="11"/>
      <c r="J280" s="11"/>
      <c r="K280" s="13">
        <v>0.20899999999999999</v>
      </c>
      <c r="L280" s="14">
        <v>14.35</v>
      </c>
      <c r="M280" s="12">
        <f>ROUND(K280*L280,2)</f>
        <v>3</v>
      </c>
    </row>
    <row r="281" spans="1:13" x14ac:dyDescent="0.45">
      <c r="A281" s="15" t="s">
        <v>40</v>
      </c>
      <c r="B281" s="10" t="s">
        <v>41</v>
      </c>
      <c r="C281" s="10" t="s">
        <v>42</v>
      </c>
      <c r="D281" s="23" t="s">
        <v>43</v>
      </c>
      <c r="E281" s="11"/>
      <c r="F281" s="11"/>
      <c r="G281" s="11"/>
      <c r="H281" s="11"/>
      <c r="I281" s="11"/>
      <c r="J281" s="11"/>
      <c r="K281" s="13">
        <v>0.51400000000000001</v>
      </c>
      <c r="L281" s="14">
        <v>2</v>
      </c>
      <c r="M281" s="12">
        <f>ROUND(K281*L281,2)</f>
        <v>1.03</v>
      </c>
    </row>
    <row r="282" spans="1:13" x14ac:dyDescent="0.45">
      <c r="A282" s="11"/>
      <c r="B282" s="11"/>
      <c r="C282" s="11"/>
      <c r="D282" s="24"/>
      <c r="E282" s="11"/>
      <c r="F282" s="11"/>
      <c r="G282" s="11"/>
      <c r="H282" s="11"/>
      <c r="I282" s="11"/>
      <c r="J282" s="16" t="s">
        <v>293</v>
      </c>
      <c r="K282" s="14">
        <v>0</v>
      </c>
      <c r="L282" s="17">
        <f>M273+M275+M277+M279+M280+M281</f>
        <v>52.41</v>
      </c>
      <c r="M282" s="17">
        <f>ROUND(K282*L282,2)</f>
        <v>0</v>
      </c>
    </row>
    <row r="283" spans="1:13" ht="1.05" customHeight="1" x14ac:dyDescent="0.45">
      <c r="A283" s="18"/>
      <c r="B283" s="18"/>
      <c r="C283" s="18"/>
      <c r="D283" s="25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21" x14ac:dyDescent="0.45">
      <c r="A284" s="9" t="s">
        <v>294</v>
      </c>
      <c r="B284" s="10" t="s">
        <v>20</v>
      </c>
      <c r="C284" s="10" t="s">
        <v>17</v>
      </c>
      <c r="D284" s="23" t="s">
        <v>295</v>
      </c>
      <c r="E284" s="11"/>
      <c r="F284" s="11"/>
      <c r="G284" s="11"/>
      <c r="H284" s="11"/>
      <c r="I284" s="11"/>
      <c r="J284" s="11"/>
      <c r="K284" s="12">
        <f>K295</f>
        <v>0</v>
      </c>
      <c r="L284" s="12">
        <f>L295</f>
        <v>76.45</v>
      </c>
      <c r="M284" s="12">
        <f>M295</f>
        <v>0</v>
      </c>
    </row>
    <row r="285" spans="1:13" ht="199.5" x14ac:dyDescent="0.45">
      <c r="A285" s="11"/>
      <c r="B285" s="11"/>
      <c r="C285" s="11"/>
      <c r="D285" s="23" t="s">
        <v>296</v>
      </c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x14ac:dyDescent="0.45">
      <c r="A286" s="10" t="s">
        <v>297</v>
      </c>
      <c r="B286" s="10" t="s">
        <v>20</v>
      </c>
      <c r="C286" s="10" t="s">
        <v>21</v>
      </c>
      <c r="D286" s="23" t="s">
        <v>298</v>
      </c>
      <c r="E286" s="11"/>
      <c r="F286" s="11"/>
      <c r="G286" s="11"/>
      <c r="H286" s="11"/>
      <c r="I286" s="11"/>
      <c r="J286" s="11"/>
      <c r="K286" s="13">
        <v>1</v>
      </c>
      <c r="L286" s="14">
        <v>34.24</v>
      </c>
      <c r="M286" s="12">
        <f>ROUND(K286*L286,2)</f>
        <v>34.24</v>
      </c>
    </row>
    <row r="287" spans="1:13" ht="136.5" x14ac:dyDescent="0.45">
      <c r="A287" s="11"/>
      <c r="B287" s="11"/>
      <c r="C287" s="11"/>
      <c r="D287" s="23" t="s">
        <v>299</v>
      </c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21" x14ac:dyDescent="0.45">
      <c r="A288" s="10" t="s">
        <v>300</v>
      </c>
      <c r="B288" s="10" t="s">
        <v>20</v>
      </c>
      <c r="C288" s="10" t="s">
        <v>28</v>
      </c>
      <c r="D288" s="23" t="s">
        <v>301</v>
      </c>
      <c r="E288" s="11"/>
      <c r="F288" s="11"/>
      <c r="G288" s="11"/>
      <c r="H288" s="11"/>
      <c r="I288" s="11"/>
      <c r="J288" s="11"/>
      <c r="K288" s="13">
        <v>0.5</v>
      </c>
      <c r="L288" s="14">
        <v>28.81</v>
      </c>
      <c r="M288" s="12">
        <f>ROUND(K288*L288,2)</f>
        <v>14.41</v>
      </c>
    </row>
    <row r="289" spans="1:13" ht="115.5" x14ac:dyDescent="0.45">
      <c r="A289" s="11"/>
      <c r="B289" s="11"/>
      <c r="C289" s="11"/>
      <c r="D289" s="23" t="s">
        <v>302</v>
      </c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21" x14ac:dyDescent="0.45">
      <c r="A290" s="10" t="s">
        <v>303</v>
      </c>
      <c r="B290" s="10" t="s">
        <v>20</v>
      </c>
      <c r="C290" s="10" t="s">
        <v>28</v>
      </c>
      <c r="D290" s="23" t="s">
        <v>304</v>
      </c>
      <c r="E290" s="11"/>
      <c r="F290" s="11"/>
      <c r="G290" s="11"/>
      <c r="H290" s="11"/>
      <c r="I290" s="11"/>
      <c r="J290" s="11"/>
      <c r="K290" s="13">
        <v>0.33300000000000002</v>
      </c>
      <c r="L290" s="14">
        <v>59.34</v>
      </c>
      <c r="M290" s="12">
        <f>ROUND(K290*L290,2)</f>
        <v>19.760000000000002</v>
      </c>
    </row>
    <row r="291" spans="1:13" ht="115.5" x14ac:dyDescent="0.45">
      <c r="A291" s="11"/>
      <c r="B291" s="11"/>
      <c r="C291" s="11"/>
      <c r="D291" s="23" t="s">
        <v>305</v>
      </c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x14ac:dyDescent="0.45">
      <c r="A292" s="10" t="s">
        <v>34</v>
      </c>
      <c r="B292" s="10" t="s">
        <v>35</v>
      </c>
      <c r="C292" s="10" t="s">
        <v>36</v>
      </c>
      <c r="D292" s="23" t="s">
        <v>37</v>
      </c>
      <c r="E292" s="11"/>
      <c r="F292" s="11"/>
      <c r="G292" s="11"/>
      <c r="H292" s="11"/>
      <c r="I292" s="11"/>
      <c r="J292" s="11"/>
      <c r="K292" s="13">
        <v>0.20899999999999999</v>
      </c>
      <c r="L292" s="14">
        <v>16.93</v>
      </c>
      <c r="M292" s="12">
        <f>ROUND(K292*L292,2)</f>
        <v>3.54</v>
      </c>
    </row>
    <row r="293" spans="1:13" x14ac:dyDescent="0.45">
      <c r="A293" s="10" t="s">
        <v>38</v>
      </c>
      <c r="B293" s="10" t="s">
        <v>35</v>
      </c>
      <c r="C293" s="10" t="s">
        <v>36</v>
      </c>
      <c r="D293" s="23" t="s">
        <v>39</v>
      </c>
      <c r="E293" s="11"/>
      <c r="F293" s="11"/>
      <c r="G293" s="11"/>
      <c r="H293" s="11"/>
      <c r="I293" s="11"/>
      <c r="J293" s="11"/>
      <c r="K293" s="13">
        <v>0.20899999999999999</v>
      </c>
      <c r="L293" s="14">
        <v>14.35</v>
      </c>
      <c r="M293" s="12">
        <f>ROUND(K293*L293,2)</f>
        <v>3</v>
      </c>
    </row>
    <row r="294" spans="1:13" x14ac:dyDescent="0.45">
      <c r="A294" s="15" t="s">
        <v>40</v>
      </c>
      <c r="B294" s="10" t="s">
        <v>41</v>
      </c>
      <c r="C294" s="10" t="s">
        <v>42</v>
      </c>
      <c r="D294" s="23" t="s">
        <v>43</v>
      </c>
      <c r="E294" s="11"/>
      <c r="F294" s="11"/>
      <c r="G294" s="11"/>
      <c r="H294" s="11"/>
      <c r="I294" s="11"/>
      <c r="J294" s="11"/>
      <c r="K294" s="13">
        <v>0.75</v>
      </c>
      <c r="L294" s="14">
        <v>2</v>
      </c>
      <c r="M294" s="12">
        <f>ROUND(K294*L294,2)</f>
        <v>1.5</v>
      </c>
    </row>
    <row r="295" spans="1:13" x14ac:dyDescent="0.45">
      <c r="A295" s="11"/>
      <c r="B295" s="11"/>
      <c r="C295" s="11"/>
      <c r="D295" s="24"/>
      <c r="E295" s="11"/>
      <c r="F295" s="11"/>
      <c r="G295" s="11"/>
      <c r="H295" s="11"/>
      <c r="I295" s="11"/>
      <c r="J295" s="16" t="s">
        <v>306</v>
      </c>
      <c r="K295" s="14">
        <v>0</v>
      </c>
      <c r="L295" s="17">
        <f>M286+M288+M290+M292+M293+M294</f>
        <v>76.45</v>
      </c>
      <c r="M295" s="17">
        <f>ROUND(K295*L295,2)</f>
        <v>0</v>
      </c>
    </row>
    <row r="296" spans="1:13" ht="1.05" customHeight="1" x14ac:dyDescent="0.45">
      <c r="A296" s="18"/>
      <c r="B296" s="18"/>
      <c r="C296" s="18"/>
      <c r="D296" s="25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21" x14ac:dyDescent="0.45">
      <c r="A297" s="9" t="s">
        <v>307</v>
      </c>
      <c r="B297" s="10" t="s">
        <v>20</v>
      </c>
      <c r="C297" s="10" t="s">
        <v>17</v>
      </c>
      <c r="D297" s="23" t="s">
        <v>308</v>
      </c>
      <c r="E297" s="11"/>
      <c r="F297" s="11"/>
      <c r="G297" s="11"/>
      <c r="H297" s="11"/>
      <c r="I297" s="11"/>
      <c r="J297" s="11"/>
      <c r="K297" s="12">
        <f>K308</f>
        <v>0</v>
      </c>
      <c r="L297" s="12">
        <f>L308</f>
        <v>102.85</v>
      </c>
      <c r="M297" s="12">
        <f>M308</f>
        <v>0</v>
      </c>
    </row>
    <row r="298" spans="1:13" ht="199.5" x14ac:dyDescent="0.45">
      <c r="A298" s="11"/>
      <c r="B298" s="11"/>
      <c r="C298" s="11"/>
      <c r="D298" s="23" t="s">
        <v>309</v>
      </c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x14ac:dyDescent="0.45">
      <c r="A299" s="10" t="s">
        <v>310</v>
      </c>
      <c r="B299" s="10" t="s">
        <v>20</v>
      </c>
      <c r="C299" s="10" t="s">
        <v>21</v>
      </c>
      <c r="D299" s="23" t="s">
        <v>311</v>
      </c>
      <c r="E299" s="11"/>
      <c r="F299" s="11"/>
      <c r="G299" s="11"/>
      <c r="H299" s="11"/>
      <c r="I299" s="11"/>
      <c r="J299" s="11"/>
      <c r="K299" s="13">
        <v>1</v>
      </c>
      <c r="L299" s="14">
        <v>46.21</v>
      </c>
      <c r="M299" s="12">
        <f>ROUND(K299*L299,2)</f>
        <v>46.21</v>
      </c>
    </row>
    <row r="300" spans="1:13" ht="136.5" x14ac:dyDescent="0.45">
      <c r="A300" s="11"/>
      <c r="B300" s="11"/>
      <c r="C300" s="11"/>
      <c r="D300" s="23" t="s">
        <v>312</v>
      </c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21" x14ac:dyDescent="0.45">
      <c r="A301" s="10" t="s">
        <v>313</v>
      </c>
      <c r="B301" s="10" t="s">
        <v>20</v>
      </c>
      <c r="C301" s="10" t="s">
        <v>28</v>
      </c>
      <c r="D301" s="23" t="s">
        <v>314</v>
      </c>
      <c r="E301" s="11"/>
      <c r="F301" s="11"/>
      <c r="G301" s="11"/>
      <c r="H301" s="11"/>
      <c r="I301" s="11"/>
      <c r="J301" s="11"/>
      <c r="K301" s="13">
        <v>0.5</v>
      </c>
      <c r="L301" s="14">
        <v>40.619999999999997</v>
      </c>
      <c r="M301" s="12">
        <f>ROUND(K301*L301,2)</f>
        <v>20.309999999999999</v>
      </c>
    </row>
    <row r="302" spans="1:13" ht="115.5" x14ac:dyDescent="0.45">
      <c r="A302" s="11"/>
      <c r="B302" s="11"/>
      <c r="C302" s="11"/>
      <c r="D302" s="23" t="s">
        <v>315</v>
      </c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21" x14ac:dyDescent="0.45">
      <c r="A303" s="10" t="s">
        <v>316</v>
      </c>
      <c r="B303" s="10" t="s">
        <v>20</v>
      </c>
      <c r="C303" s="10" t="s">
        <v>28</v>
      </c>
      <c r="D303" s="23" t="s">
        <v>317</v>
      </c>
      <c r="E303" s="11"/>
      <c r="F303" s="11"/>
      <c r="G303" s="11"/>
      <c r="H303" s="11"/>
      <c r="I303" s="11"/>
      <c r="J303" s="11"/>
      <c r="K303" s="13">
        <v>0.33300000000000002</v>
      </c>
      <c r="L303" s="14">
        <v>83.4</v>
      </c>
      <c r="M303" s="12">
        <f>ROUND(K303*L303,2)</f>
        <v>27.77</v>
      </c>
    </row>
    <row r="304" spans="1:13" ht="115.5" x14ac:dyDescent="0.45">
      <c r="A304" s="11"/>
      <c r="B304" s="11"/>
      <c r="C304" s="11"/>
      <c r="D304" s="23" t="s">
        <v>318</v>
      </c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x14ac:dyDescent="0.45">
      <c r="A305" s="10" t="s">
        <v>34</v>
      </c>
      <c r="B305" s="10" t="s">
        <v>35</v>
      </c>
      <c r="C305" s="10" t="s">
        <v>36</v>
      </c>
      <c r="D305" s="23" t="s">
        <v>37</v>
      </c>
      <c r="E305" s="11"/>
      <c r="F305" s="11"/>
      <c r="G305" s="11"/>
      <c r="H305" s="11"/>
      <c r="I305" s="11"/>
      <c r="J305" s="11"/>
      <c r="K305" s="13">
        <v>0.20899999999999999</v>
      </c>
      <c r="L305" s="14">
        <v>16.93</v>
      </c>
      <c r="M305" s="12">
        <f>ROUND(K305*L305,2)</f>
        <v>3.54</v>
      </c>
    </row>
    <row r="306" spans="1:13" x14ac:dyDescent="0.45">
      <c r="A306" s="10" t="s">
        <v>38</v>
      </c>
      <c r="B306" s="10" t="s">
        <v>35</v>
      </c>
      <c r="C306" s="10" t="s">
        <v>36</v>
      </c>
      <c r="D306" s="23" t="s">
        <v>39</v>
      </c>
      <c r="E306" s="11"/>
      <c r="F306" s="11"/>
      <c r="G306" s="11"/>
      <c r="H306" s="11"/>
      <c r="I306" s="11"/>
      <c r="J306" s="11"/>
      <c r="K306" s="13">
        <v>0.20899999999999999</v>
      </c>
      <c r="L306" s="14">
        <v>14.35</v>
      </c>
      <c r="M306" s="12">
        <f>ROUND(K306*L306,2)</f>
        <v>3</v>
      </c>
    </row>
    <row r="307" spans="1:13" x14ac:dyDescent="0.45">
      <c r="A307" s="15" t="s">
        <v>40</v>
      </c>
      <c r="B307" s="10" t="s">
        <v>41</v>
      </c>
      <c r="C307" s="10" t="s">
        <v>42</v>
      </c>
      <c r="D307" s="23" t="s">
        <v>43</v>
      </c>
      <c r="E307" s="11"/>
      <c r="F307" s="11"/>
      <c r="G307" s="11"/>
      <c r="H307" s="11"/>
      <c r="I307" s="11"/>
      <c r="J307" s="11"/>
      <c r="K307" s="13">
        <v>1.008</v>
      </c>
      <c r="L307" s="14">
        <v>2</v>
      </c>
      <c r="M307" s="12">
        <f>ROUND(K307*L307,2)</f>
        <v>2.02</v>
      </c>
    </row>
    <row r="308" spans="1:13" x14ac:dyDescent="0.45">
      <c r="A308" s="11"/>
      <c r="B308" s="11"/>
      <c r="C308" s="11"/>
      <c r="D308" s="24"/>
      <c r="E308" s="11"/>
      <c r="F308" s="11"/>
      <c r="G308" s="11"/>
      <c r="H308" s="11"/>
      <c r="I308" s="11"/>
      <c r="J308" s="16" t="s">
        <v>319</v>
      </c>
      <c r="K308" s="14">
        <v>0</v>
      </c>
      <c r="L308" s="17">
        <f>M299+M301+M303+M305+M306+M307</f>
        <v>102.85</v>
      </c>
      <c r="M308" s="17">
        <f>ROUND(K308*L308,2)</f>
        <v>0</v>
      </c>
    </row>
    <row r="309" spans="1:13" ht="1.05" customHeight="1" x14ac:dyDescent="0.45">
      <c r="A309" s="18"/>
      <c r="B309" s="18"/>
      <c r="C309" s="18"/>
      <c r="D309" s="25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x14ac:dyDescent="0.45">
      <c r="A310" s="11"/>
      <c r="B310" s="11"/>
      <c r="C310" s="11"/>
      <c r="D310" s="24"/>
      <c r="E310" s="11"/>
      <c r="F310" s="11"/>
      <c r="G310" s="11"/>
      <c r="H310" s="11"/>
      <c r="I310" s="11"/>
      <c r="J310" s="16" t="s">
        <v>320</v>
      </c>
      <c r="K310" s="19">
        <v>1</v>
      </c>
      <c r="L310" s="14">
        <v>0</v>
      </c>
      <c r="M310" s="17">
        <f>ROUND(K310*L310,2)</f>
        <v>0</v>
      </c>
    </row>
    <row r="311" spans="1:13" ht="1.05" customHeight="1" x14ac:dyDescent="0.45">
      <c r="A311" s="18"/>
      <c r="B311" s="18"/>
      <c r="C311" s="18"/>
      <c r="D311" s="25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21" x14ac:dyDescent="0.45">
      <c r="A312" s="5" t="s">
        <v>321</v>
      </c>
      <c r="B312" s="5" t="s">
        <v>16</v>
      </c>
      <c r="C312" s="5" t="s">
        <v>17</v>
      </c>
      <c r="D312" s="22" t="s">
        <v>322</v>
      </c>
      <c r="E312" s="6"/>
      <c r="F312" s="6"/>
      <c r="G312" s="6"/>
      <c r="H312" s="6"/>
      <c r="I312" s="6"/>
      <c r="J312" s="6"/>
      <c r="K312" s="7">
        <f>K529</f>
        <v>1</v>
      </c>
      <c r="L312" s="8">
        <f>L529</f>
        <v>0</v>
      </c>
      <c r="M312" s="8">
        <f>M529</f>
        <v>0</v>
      </c>
    </row>
    <row r="313" spans="1:13" ht="21" x14ac:dyDescent="0.45">
      <c r="A313" s="9" t="s">
        <v>323</v>
      </c>
      <c r="B313" s="10" t="s">
        <v>20</v>
      </c>
      <c r="C313" s="10" t="s">
        <v>21</v>
      </c>
      <c r="D313" s="23" t="s">
        <v>324</v>
      </c>
      <c r="E313" s="11"/>
      <c r="F313" s="11"/>
      <c r="G313" s="11"/>
      <c r="H313" s="11"/>
      <c r="I313" s="11"/>
      <c r="J313" s="11"/>
      <c r="K313" s="12">
        <f>K320</f>
        <v>0</v>
      </c>
      <c r="L313" s="12">
        <f>L320</f>
        <v>22.16</v>
      </c>
      <c r="M313" s="12">
        <f>M320</f>
        <v>0</v>
      </c>
    </row>
    <row r="314" spans="1:13" ht="178.5" x14ac:dyDescent="0.45">
      <c r="A314" s="11"/>
      <c r="B314" s="11"/>
      <c r="C314" s="11"/>
      <c r="D314" s="23" t="s">
        <v>325</v>
      </c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21" x14ac:dyDescent="0.45">
      <c r="A315" s="10" t="s">
        <v>326</v>
      </c>
      <c r="B315" s="10" t="s">
        <v>82</v>
      </c>
      <c r="C315" s="10" t="s">
        <v>21</v>
      </c>
      <c r="D315" s="23" t="s">
        <v>327</v>
      </c>
      <c r="E315" s="11"/>
      <c r="F315" s="11"/>
      <c r="G315" s="11"/>
      <c r="H315" s="11"/>
      <c r="I315" s="11"/>
      <c r="J315" s="11"/>
      <c r="K315" s="13">
        <v>1</v>
      </c>
      <c r="L315" s="14">
        <v>17.04</v>
      </c>
      <c r="M315" s="12">
        <f>ROUND(K315*L315,2)</f>
        <v>17.04</v>
      </c>
    </row>
    <row r="316" spans="1:13" ht="115.5" x14ac:dyDescent="0.45">
      <c r="A316" s="11"/>
      <c r="B316" s="11"/>
      <c r="C316" s="11"/>
      <c r="D316" s="23" t="s">
        <v>328</v>
      </c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x14ac:dyDescent="0.45">
      <c r="A317" s="10" t="s">
        <v>34</v>
      </c>
      <c r="B317" s="10" t="s">
        <v>35</v>
      </c>
      <c r="C317" s="10" t="s">
        <v>36</v>
      </c>
      <c r="D317" s="23" t="s">
        <v>37</v>
      </c>
      <c r="E317" s="11"/>
      <c r="F317" s="11"/>
      <c r="G317" s="11"/>
      <c r="H317" s="11"/>
      <c r="I317" s="11"/>
      <c r="J317" s="11"/>
      <c r="K317" s="13">
        <v>0.15</v>
      </c>
      <c r="L317" s="14">
        <v>16.93</v>
      </c>
      <c r="M317" s="12">
        <f>ROUND(K317*L317,2)</f>
        <v>2.54</v>
      </c>
    </row>
    <row r="318" spans="1:13" x14ac:dyDescent="0.45">
      <c r="A318" s="10" t="s">
        <v>38</v>
      </c>
      <c r="B318" s="10" t="s">
        <v>35</v>
      </c>
      <c r="C318" s="10" t="s">
        <v>36</v>
      </c>
      <c r="D318" s="23" t="s">
        <v>39</v>
      </c>
      <c r="E318" s="11"/>
      <c r="F318" s="11"/>
      <c r="G318" s="11"/>
      <c r="H318" s="11"/>
      <c r="I318" s="11"/>
      <c r="J318" s="11"/>
      <c r="K318" s="13">
        <v>0.15</v>
      </c>
      <c r="L318" s="14">
        <v>14.35</v>
      </c>
      <c r="M318" s="12">
        <f>ROUND(K318*L318,2)</f>
        <v>2.15</v>
      </c>
    </row>
    <row r="319" spans="1:13" x14ac:dyDescent="0.45">
      <c r="A319" s="15" t="s">
        <v>40</v>
      </c>
      <c r="B319" s="10" t="s">
        <v>41</v>
      </c>
      <c r="C319" s="10" t="s">
        <v>42</v>
      </c>
      <c r="D319" s="23" t="s">
        <v>43</v>
      </c>
      <c r="E319" s="11"/>
      <c r="F319" s="11"/>
      <c r="G319" s="11"/>
      <c r="H319" s="11"/>
      <c r="I319" s="11"/>
      <c r="J319" s="11"/>
      <c r="K319" s="13">
        <v>0.217</v>
      </c>
      <c r="L319" s="14">
        <v>2</v>
      </c>
      <c r="M319" s="12">
        <f>ROUND(K319*L319,2)</f>
        <v>0.43</v>
      </c>
    </row>
    <row r="320" spans="1:13" x14ac:dyDescent="0.45">
      <c r="A320" s="11"/>
      <c r="B320" s="11"/>
      <c r="C320" s="11"/>
      <c r="D320" s="24"/>
      <c r="E320" s="11"/>
      <c r="F320" s="11"/>
      <c r="G320" s="11"/>
      <c r="H320" s="11"/>
      <c r="I320" s="11"/>
      <c r="J320" s="16" t="s">
        <v>329</v>
      </c>
      <c r="K320" s="14">
        <v>0</v>
      </c>
      <c r="L320" s="17">
        <f>M315+M317+M318+M319</f>
        <v>22.16</v>
      </c>
      <c r="M320" s="17">
        <f>ROUND(K320*L320,2)</f>
        <v>0</v>
      </c>
    </row>
    <row r="321" spans="1:13" ht="1.05" customHeight="1" x14ac:dyDescent="0.45">
      <c r="A321" s="18"/>
      <c r="B321" s="18"/>
      <c r="C321" s="18"/>
      <c r="D321" s="25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21" x14ac:dyDescent="0.45">
      <c r="A322" s="9" t="s">
        <v>330</v>
      </c>
      <c r="B322" s="10" t="s">
        <v>20</v>
      </c>
      <c r="C322" s="10" t="s">
        <v>21</v>
      </c>
      <c r="D322" s="23" t="s">
        <v>331</v>
      </c>
      <c r="E322" s="11"/>
      <c r="F322" s="11"/>
      <c r="G322" s="11"/>
      <c r="H322" s="11"/>
      <c r="I322" s="11"/>
      <c r="J322" s="11"/>
      <c r="K322" s="12">
        <f>K329</f>
        <v>0</v>
      </c>
      <c r="L322" s="12">
        <f>L329</f>
        <v>31.69</v>
      </c>
      <c r="M322" s="12">
        <f>M329</f>
        <v>0</v>
      </c>
    </row>
    <row r="323" spans="1:13" ht="178.5" x14ac:dyDescent="0.45">
      <c r="A323" s="11"/>
      <c r="B323" s="11"/>
      <c r="C323" s="11"/>
      <c r="D323" s="23" t="s">
        <v>332</v>
      </c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21" x14ac:dyDescent="0.45">
      <c r="A324" s="10" t="s">
        <v>333</v>
      </c>
      <c r="B324" s="10" t="s">
        <v>82</v>
      </c>
      <c r="C324" s="10" t="s">
        <v>21</v>
      </c>
      <c r="D324" s="23" t="s">
        <v>334</v>
      </c>
      <c r="E324" s="11"/>
      <c r="F324" s="11"/>
      <c r="G324" s="11"/>
      <c r="H324" s="11"/>
      <c r="I324" s="11"/>
      <c r="J324" s="11"/>
      <c r="K324" s="13">
        <v>1</v>
      </c>
      <c r="L324" s="14">
        <v>26.38</v>
      </c>
      <c r="M324" s="12">
        <f>ROUND(K324*L324,2)</f>
        <v>26.38</v>
      </c>
    </row>
    <row r="325" spans="1:13" ht="115.5" x14ac:dyDescent="0.45">
      <c r="A325" s="11"/>
      <c r="B325" s="11"/>
      <c r="C325" s="11"/>
      <c r="D325" s="23" t="s">
        <v>335</v>
      </c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x14ac:dyDescent="0.45">
      <c r="A326" s="10" t="s">
        <v>34</v>
      </c>
      <c r="B326" s="10" t="s">
        <v>35</v>
      </c>
      <c r="C326" s="10" t="s">
        <v>36</v>
      </c>
      <c r="D326" s="23" t="s">
        <v>37</v>
      </c>
      <c r="E326" s="11"/>
      <c r="F326" s="11"/>
      <c r="G326" s="11"/>
      <c r="H326" s="11"/>
      <c r="I326" s="11"/>
      <c r="J326" s="11"/>
      <c r="K326" s="13">
        <v>0.15</v>
      </c>
      <c r="L326" s="14">
        <v>16.93</v>
      </c>
      <c r="M326" s="12">
        <f>ROUND(K326*L326,2)</f>
        <v>2.54</v>
      </c>
    </row>
    <row r="327" spans="1:13" x14ac:dyDescent="0.45">
      <c r="A327" s="10" t="s">
        <v>38</v>
      </c>
      <c r="B327" s="10" t="s">
        <v>35</v>
      </c>
      <c r="C327" s="10" t="s">
        <v>36</v>
      </c>
      <c r="D327" s="23" t="s">
        <v>39</v>
      </c>
      <c r="E327" s="11"/>
      <c r="F327" s="11"/>
      <c r="G327" s="11"/>
      <c r="H327" s="11"/>
      <c r="I327" s="11"/>
      <c r="J327" s="11"/>
      <c r="K327" s="13">
        <v>0.15</v>
      </c>
      <c r="L327" s="14">
        <v>14.35</v>
      </c>
      <c r="M327" s="12">
        <f>ROUND(K327*L327,2)</f>
        <v>2.15</v>
      </c>
    </row>
    <row r="328" spans="1:13" x14ac:dyDescent="0.45">
      <c r="A328" s="15" t="s">
        <v>40</v>
      </c>
      <c r="B328" s="10" t="s">
        <v>41</v>
      </c>
      <c r="C328" s="10" t="s">
        <v>42</v>
      </c>
      <c r="D328" s="23" t="s">
        <v>43</v>
      </c>
      <c r="E328" s="11"/>
      <c r="F328" s="11"/>
      <c r="G328" s="11"/>
      <c r="H328" s="11"/>
      <c r="I328" s="11"/>
      <c r="J328" s="11"/>
      <c r="K328" s="13">
        <v>0.311</v>
      </c>
      <c r="L328" s="14">
        <v>2</v>
      </c>
      <c r="M328" s="12">
        <f>ROUND(K328*L328,2)</f>
        <v>0.62</v>
      </c>
    </row>
    <row r="329" spans="1:13" x14ac:dyDescent="0.45">
      <c r="A329" s="11"/>
      <c r="B329" s="11"/>
      <c r="C329" s="11"/>
      <c r="D329" s="24"/>
      <c r="E329" s="11"/>
      <c r="F329" s="11"/>
      <c r="G329" s="11"/>
      <c r="H329" s="11"/>
      <c r="I329" s="11"/>
      <c r="J329" s="16" t="s">
        <v>336</v>
      </c>
      <c r="K329" s="14">
        <v>0</v>
      </c>
      <c r="L329" s="17">
        <f>M324+M326+M327+M328</f>
        <v>31.69</v>
      </c>
      <c r="M329" s="17">
        <f>ROUND(K329*L329,2)</f>
        <v>0</v>
      </c>
    </row>
    <row r="330" spans="1:13" ht="1.05" customHeight="1" x14ac:dyDescent="0.45">
      <c r="A330" s="18"/>
      <c r="B330" s="18"/>
      <c r="C330" s="18"/>
      <c r="D330" s="25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21" x14ac:dyDescent="0.45">
      <c r="A331" s="9" t="s">
        <v>337</v>
      </c>
      <c r="B331" s="10" t="s">
        <v>20</v>
      </c>
      <c r="C331" s="10" t="s">
        <v>21</v>
      </c>
      <c r="D331" s="23" t="s">
        <v>338</v>
      </c>
      <c r="E331" s="11"/>
      <c r="F331" s="11"/>
      <c r="G331" s="11"/>
      <c r="H331" s="11"/>
      <c r="I331" s="11"/>
      <c r="J331" s="11"/>
      <c r="K331" s="12">
        <f>K338</f>
        <v>0</v>
      </c>
      <c r="L331" s="12">
        <f>L338</f>
        <v>41.79</v>
      </c>
      <c r="M331" s="12">
        <f>M338</f>
        <v>0</v>
      </c>
    </row>
    <row r="332" spans="1:13" ht="178.5" x14ac:dyDescent="0.45">
      <c r="A332" s="11"/>
      <c r="B332" s="11"/>
      <c r="C332" s="11"/>
      <c r="D332" s="23" t="s">
        <v>339</v>
      </c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21" x14ac:dyDescent="0.45">
      <c r="A333" s="10" t="s">
        <v>340</v>
      </c>
      <c r="B333" s="10" t="s">
        <v>82</v>
      </c>
      <c r="C333" s="10" t="s">
        <v>21</v>
      </c>
      <c r="D333" s="23" t="s">
        <v>341</v>
      </c>
      <c r="E333" s="11"/>
      <c r="F333" s="11"/>
      <c r="G333" s="11"/>
      <c r="H333" s="11"/>
      <c r="I333" s="11"/>
      <c r="J333" s="11"/>
      <c r="K333" s="13">
        <v>1</v>
      </c>
      <c r="L333" s="14">
        <v>36.28</v>
      </c>
      <c r="M333" s="12">
        <f>ROUND(K333*L333,2)</f>
        <v>36.28</v>
      </c>
    </row>
    <row r="334" spans="1:13" ht="115.5" x14ac:dyDescent="0.45">
      <c r="A334" s="11"/>
      <c r="B334" s="11"/>
      <c r="C334" s="11"/>
      <c r="D334" s="23" t="s">
        <v>342</v>
      </c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x14ac:dyDescent="0.45">
      <c r="A335" s="10" t="s">
        <v>34</v>
      </c>
      <c r="B335" s="10" t="s">
        <v>35</v>
      </c>
      <c r="C335" s="10" t="s">
        <v>36</v>
      </c>
      <c r="D335" s="23" t="s">
        <v>37</v>
      </c>
      <c r="E335" s="11"/>
      <c r="F335" s="11"/>
      <c r="G335" s="11"/>
      <c r="H335" s="11"/>
      <c r="I335" s="11"/>
      <c r="J335" s="11"/>
      <c r="K335" s="13">
        <v>0.15</v>
      </c>
      <c r="L335" s="14">
        <v>16.93</v>
      </c>
      <c r="M335" s="12">
        <f>ROUND(K335*L335,2)</f>
        <v>2.54</v>
      </c>
    </row>
    <row r="336" spans="1:13" x14ac:dyDescent="0.45">
      <c r="A336" s="10" t="s">
        <v>38</v>
      </c>
      <c r="B336" s="10" t="s">
        <v>35</v>
      </c>
      <c r="C336" s="10" t="s">
        <v>36</v>
      </c>
      <c r="D336" s="23" t="s">
        <v>39</v>
      </c>
      <c r="E336" s="11"/>
      <c r="F336" s="11"/>
      <c r="G336" s="11"/>
      <c r="H336" s="11"/>
      <c r="I336" s="11"/>
      <c r="J336" s="11"/>
      <c r="K336" s="13">
        <v>0.15</v>
      </c>
      <c r="L336" s="14">
        <v>14.35</v>
      </c>
      <c r="M336" s="12">
        <f>ROUND(K336*L336,2)</f>
        <v>2.15</v>
      </c>
    </row>
    <row r="337" spans="1:13" x14ac:dyDescent="0.45">
      <c r="A337" s="15" t="s">
        <v>40</v>
      </c>
      <c r="B337" s="10" t="s">
        <v>41</v>
      </c>
      <c r="C337" s="10" t="s">
        <v>42</v>
      </c>
      <c r="D337" s="23" t="s">
        <v>43</v>
      </c>
      <c r="E337" s="11"/>
      <c r="F337" s="11"/>
      <c r="G337" s="11"/>
      <c r="H337" s="11"/>
      <c r="I337" s="11"/>
      <c r="J337" s="11"/>
      <c r="K337" s="13">
        <v>0.41</v>
      </c>
      <c r="L337" s="14">
        <v>2</v>
      </c>
      <c r="M337" s="12">
        <f>ROUND(K337*L337,2)</f>
        <v>0.82</v>
      </c>
    </row>
    <row r="338" spans="1:13" x14ac:dyDescent="0.45">
      <c r="A338" s="11"/>
      <c r="B338" s="11"/>
      <c r="C338" s="11"/>
      <c r="D338" s="24"/>
      <c r="E338" s="11"/>
      <c r="F338" s="11"/>
      <c r="G338" s="11"/>
      <c r="H338" s="11"/>
      <c r="I338" s="11"/>
      <c r="J338" s="16" t="s">
        <v>343</v>
      </c>
      <c r="K338" s="14">
        <v>0</v>
      </c>
      <c r="L338" s="17">
        <f>M333+M335+M336+M337</f>
        <v>41.79</v>
      </c>
      <c r="M338" s="17">
        <f>ROUND(K338*L338,2)</f>
        <v>0</v>
      </c>
    </row>
    <row r="339" spans="1:13" ht="1.05" customHeight="1" x14ac:dyDescent="0.45">
      <c r="A339" s="18"/>
      <c r="B339" s="18"/>
      <c r="C339" s="18"/>
      <c r="D339" s="25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21" x14ac:dyDescent="0.45">
      <c r="A340" s="9" t="s">
        <v>344</v>
      </c>
      <c r="B340" s="10" t="s">
        <v>20</v>
      </c>
      <c r="C340" s="10" t="s">
        <v>21</v>
      </c>
      <c r="D340" s="23" t="s">
        <v>345</v>
      </c>
      <c r="E340" s="11"/>
      <c r="F340" s="11"/>
      <c r="G340" s="11"/>
      <c r="H340" s="11"/>
      <c r="I340" s="11"/>
      <c r="J340" s="11"/>
      <c r="K340" s="12">
        <f>K347</f>
        <v>0</v>
      </c>
      <c r="L340" s="12">
        <f>L347</f>
        <v>67.599999999999994</v>
      </c>
      <c r="M340" s="12">
        <f>M347</f>
        <v>0</v>
      </c>
    </row>
    <row r="341" spans="1:13" ht="178.5" x14ac:dyDescent="0.45">
      <c r="A341" s="11"/>
      <c r="B341" s="11"/>
      <c r="C341" s="11"/>
      <c r="D341" s="23" t="s">
        <v>346</v>
      </c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21" x14ac:dyDescent="0.45">
      <c r="A342" s="10" t="s">
        <v>347</v>
      </c>
      <c r="B342" s="10" t="s">
        <v>82</v>
      </c>
      <c r="C342" s="10" t="s">
        <v>21</v>
      </c>
      <c r="D342" s="23" t="s">
        <v>348</v>
      </c>
      <c r="E342" s="11"/>
      <c r="F342" s="11"/>
      <c r="G342" s="11"/>
      <c r="H342" s="11"/>
      <c r="I342" s="11"/>
      <c r="J342" s="11"/>
      <c r="K342" s="13">
        <v>1</v>
      </c>
      <c r="L342" s="14">
        <v>61.58</v>
      </c>
      <c r="M342" s="12">
        <f>ROUND(K342*L342,2)</f>
        <v>61.58</v>
      </c>
    </row>
    <row r="343" spans="1:13" ht="115.5" x14ac:dyDescent="0.45">
      <c r="A343" s="11"/>
      <c r="B343" s="11"/>
      <c r="C343" s="11"/>
      <c r="D343" s="23" t="s">
        <v>349</v>
      </c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x14ac:dyDescent="0.45">
      <c r="A344" s="10" t="s">
        <v>34</v>
      </c>
      <c r="B344" s="10" t="s">
        <v>35</v>
      </c>
      <c r="C344" s="10" t="s">
        <v>36</v>
      </c>
      <c r="D344" s="23" t="s">
        <v>37</v>
      </c>
      <c r="E344" s="11"/>
      <c r="F344" s="11"/>
      <c r="G344" s="11"/>
      <c r="H344" s="11"/>
      <c r="I344" s="11"/>
      <c r="J344" s="11"/>
      <c r="K344" s="13">
        <v>0.15</v>
      </c>
      <c r="L344" s="14">
        <v>16.93</v>
      </c>
      <c r="M344" s="12">
        <f>ROUND(K344*L344,2)</f>
        <v>2.54</v>
      </c>
    </row>
    <row r="345" spans="1:13" x14ac:dyDescent="0.45">
      <c r="A345" s="10" t="s">
        <v>38</v>
      </c>
      <c r="B345" s="10" t="s">
        <v>35</v>
      </c>
      <c r="C345" s="10" t="s">
        <v>36</v>
      </c>
      <c r="D345" s="23" t="s">
        <v>39</v>
      </c>
      <c r="E345" s="11"/>
      <c r="F345" s="11"/>
      <c r="G345" s="11"/>
      <c r="H345" s="11"/>
      <c r="I345" s="11"/>
      <c r="J345" s="11"/>
      <c r="K345" s="13">
        <v>0.15</v>
      </c>
      <c r="L345" s="14">
        <v>14.35</v>
      </c>
      <c r="M345" s="12">
        <f>ROUND(K345*L345,2)</f>
        <v>2.15</v>
      </c>
    </row>
    <row r="346" spans="1:13" x14ac:dyDescent="0.45">
      <c r="A346" s="15" t="s">
        <v>40</v>
      </c>
      <c r="B346" s="10" t="s">
        <v>41</v>
      </c>
      <c r="C346" s="10" t="s">
        <v>42</v>
      </c>
      <c r="D346" s="23" t="s">
        <v>43</v>
      </c>
      <c r="E346" s="11"/>
      <c r="F346" s="11"/>
      <c r="G346" s="11"/>
      <c r="H346" s="11"/>
      <c r="I346" s="11"/>
      <c r="J346" s="11"/>
      <c r="K346" s="13">
        <v>0.66300000000000003</v>
      </c>
      <c r="L346" s="14">
        <v>2</v>
      </c>
      <c r="M346" s="12">
        <f>ROUND(K346*L346,2)</f>
        <v>1.33</v>
      </c>
    </row>
    <row r="347" spans="1:13" x14ac:dyDescent="0.45">
      <c r="A347" s="11"/>
      <c r="B347" s="11"/>
      <c r="C347" s="11"/>
      <c r="D347" s="24"/>
      <c r="E347" s="11"/>
      <c r="F347" s="11"/>
      <c r="G347" s="11"/>
      <c r="H347" s="11"/>
      <c r="I347" s="11"/>
      <c r="J347" s="16" t="s">
        <v>350</v>
      </c>
      <c r="K347" s="14">
        <v>0</v>
      </c>
      <c r="L347" s="17">
        <f>M342+M344+M345+M346</f>
        <v>67.599999999999994</v>
      </c>
      <c r="M347" s="17">
        <f>ROUND(K347*L347,2)</f>
        <v>0</v>
      </c>
    </row>
    <row r="348" spans="1:13" ht="1.05" customHeight="1" x14ac:dyDescent="0.45">
      <c r="A348" s="18"/>
      <c r="B348" s="18"/>
      <c r="C348" s="18"/>
      <c r="D348" s="25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21" x14ac:dyDescent="0.45">
      <c r="A349" s="9" t="s">
        <v>351</v>
      </c>
      <c r="B349" s="10" t="s">
        <v>20</v>
      </c>
      <c r="C349" s="10" t="s">
        <v>21</v>
      </c>
      <c r="D349" s="23" t="s">
        <v>352</v>
      </c>
      <c r="E349" s="11"/>
      <c r="F349" s="11"/>
      <c r="G349" s="11"/>
      <c r="H349" s="11"/>
      <c r="I349" s="11"/>
      <c r="J349" s="11"/>
      <c r="K349" s="12">
        <f>K356</f>
        <v>0</v>
      </c>
      <c r="L349" s="12">
        <f>L356</f>
        <v>106.85</v>
      </c>
      <c r="M349" s="12">
        <f>M356</f>
        <v>0</v>
      </c>
    </row>
    <row r="350" spans="1:13" ht="178.5" x14ac:dyDescent="0.45">
      <c r="A350" s="11"/>
      <c r="B350" s="11"/>
      <c r="C350" s="11"/>
      <c r="D350" s="23" t="s">
        <v>353</v>
      </c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21" x14ac:dyDescent="0.45">
      <c r="A351" s="10" t="s">
        <v>354</v>
      </c>
      <c r="B351" s="10" t="s">
        <v>82</v>
      </c>
      <c r="C351" s="10" t="s">
        <v>21</v>
      </c>
      <c r="D351" s="23" t="s">
        <v>355</v>
      </c>
      <c r="E351" s="11"/>
      <c r="F351" s="11"/>
      <c r="G351" s="11"/>
      <c r="H351" s="11"/>
      <c r="I351" s="11"/>
      <c r="J351" s="11"/>
      <c r="K351" s="13">
        <v>1</v>
      </c>
      <c r="L351" s="14">
        <v>100.06</v>
      </c>
      <c r="M351" s="12">
        <f>ROUND(K351*L351,2)</f>
        <v>100.06</v>
      </c>
    </row>
    <row r="352" spans="1:13" ht="115.5" x14ac:dyDescent="0.45">
      <c r="A352" s="11"/>
      <c r="B352" s="11"/>
      <c r="C352" s="11"/>
      <c r="D352" s="23" t="s">
        <v>356</v>
      </c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x14ac:dyDescent="0.45">
      <c r="A353" s="10" t="s">
        <v>34</v>
      </c>
      <c r="B353" s="10" t="s">
        <v>35</v>
      </c>
      <c r="C353" s="10" t="s">
        <v>36</v>
      </c>
      <c r="D353" s="23" t="s">
        <v>37</v>
      </c>
      <c r="E353" s="11"/>
      <c r="F353" s="11"/>
      <c r="G353" s="11"/>
      <c r="H353" s="11"/>
      <c r="I353" s="11"/>
      <c r="J353" s="11"/>
      <c r="K353" s="13">
        <v>0.15</v>
      </c>
      <c r="L353" s="14">
        <v>16.93</v>
      </c>
      <c r="M353" s="12">
        <f>ROUND(K353*L353,2)</f>
        <v>2.54</v>
      </c>
    </row>
    <row r="354" spans="1:13" x14ac:dyDescent="0.45">
      <c r="A354" s="10" t="s">
        <v>38</v>
      </c>
      <c r="B354" s="10" t="s">
        <v>35</v>
      </c>
      <c r="C354" s="10" t="s">
        <v>36</v>
      </c>
      <c r="D354" s="23" t="s">
        <v>39</v>
      </c>
      <c r="E354" s="11"/>
      <c r="F354" s="11"/>
      <c r="G354" s="11"/>
      <c r="H354" s="11"/>
      <c r="I354" s="11"/>
      <c r="J354" s="11"/>
      <c r="K354" s="13">
        <v>0.15</v>
      </c>
      <c r="L354" s="14">
        <v>14.35</v>
      </c>
      <c r="M354" s="12">
        <f>ROUND(K354*L354,2)</f>
        <v>2.15</v>
      </c>
    </row>
    <row r="355" spans="1:13" x14ac:dyDescent="0.45">
      <c r="A355" s="15" t="s">
        <v>40</v>
      </c>
      <c r="B355" s="10" t="s">
        <v>41</v>
      </c>
      <c r="C355" s="10" t="s">
        <v>42</v>
      </c>
      <c r="D355" s="23" t="s">
        <v>43</v>
      </c>
      <c r="E355" s="11"/>
      <c r="F355" s="11"/>
      <c r="G355" s="11"/>
      <c r="H355" s="11"/>
      <c r="I355" s="11"/>
      <c r="J355" s="11"/>
      <c r="K355" s="13">
        <v>1.048</v>
      </c>
      <c r="L355" s="14">
        <v>2</v>
      </c>
      <c r="M355" s="12">
        <f>ROUND(K355*L355,2)</f>
        <v>2.1</v>
      </c>
    </row>
    <row r="356" spans="1:13" x14ac:dyDescent="0.45">
      <c r="A356" s="11"/>
      <c r="B356" s="11"/>
      <c r="C356" s="11"/>
      <c r="D356" s="24"/>
      <c r="E356" s="11"/>
      <c r="F356" s="11"/>
      <c r="G356" s="11"/>
      <c r="H356" s="11"/>
      <c r="I356" s="11"/>
      <c r="J356" s="16" t="s">
        <v>357</v>
      </c>
      <c r="K356" s="14">
        <v>0</v>
      </c>
      <c r="L356" s="17">
        <f>M351+M353+M354+M355</f>
        <v>106.85</v>
      </c>
      <c r="M356" s="17">
        <f>ROUND(K356*L356,2)</f>
        <v>0</v>
      </c>
    </row>
    <row r="357" spans="1:13" ht="1.05" customHeight="1" x14ac:dyDescent="0.45">
      <c r="A357" s="18"/>
      <c r="B357" s="18"/>
      <c r="C357" s="18"/>
      <c r="D357" s="25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21" x14ac:dyDescent="0.45">
      <c r="A358" s="9" t="s">
        <v>358</v>
      </c>
      <c r="B358" s="10" t="s">
        <v>20</v>
      </c>
      <c r="C358" s="10" t="s">
        <v>21</v>
      </c>
      <c r="D358" s="23" t="s">
        <v>359</v>
      </c>
      <c r="E358" s="11"/>
      <c r="F358" s="11"/>
      <c r="G358" s="11"/>
      <c r="H358" s="11"/>
      <c r="I358" s="11"/>
      <c r="J358" s="11"/>
      <c r="K358" s="12">
        <f>K365</f>
        <v>0</v>
      </c>
      <c r="L358" s="12">
        <f>L365</f>
        <v>136.38</v>
      </c>
      <c r="M358" s="12">
        <f>M365</f>
        <v>0</v>
      </c>
    </row>
    <row r="359" spans="1:13" ht="178.5" x14ac:dyDescent="0.45">
      <c r="A359" s="11"/>
      <c r="B359" s="11"/>
      <c r="C359" s="11"/>
      <c r="D359" s="23" t="s">
        <v>360</v>
      </c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21" x14ac:dyDescent="0.45">
      <c r="A360" s="10" t="s">
        <v>361</v>
      </c>
      <c r="B360" s="10" t="s">
        <v>82</v>
      </c>
      <c r="C360" s="10" t="s">
        <v>21</v>
      </c>
      <c r="D360" s="23" t="s">
        <v>362</v>
      </c>
      <c r="E360" s="11"/>
      <c r="F360" s="11"/>
      <c r="G360" s="11"/>
      <c r="H360" s="11"/>
      <c r="I360" s="11"/>
      <c r="J360" s="11"/>
      <c r="K360" s="13">
        <v>1</v>
      </c>
      <c r="L360" s="14">
        <v>129.02000000000001</v>
      </c>
      <c r="M360" s="12">
        <f>ROUND(K360*L360,2)</f>
        <v>129.02000000000001</v>
      </c>
    </row>
    <row r="361" spans="1:13" ht="115.5" x14ac:dyDescent="0.45">
      <c r="A361" s="11"/>
      <c r="B361" s="11"/>
      <c r="C361" s="11"/>
      <c r="D361" s="23" t="s">
        <v>363</v>
      </c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x14ac:dyDescent="0.45">
      <c r="A362" s="10" t="s">
        <v>34</v>
      </c>
      <c r="B362" s="10" t="s">
        <v>35</v>
      </c>
      <c r="C362" s="10" t="s">
        <v>36</v>
      </c>
      <c r="D362" s="23" t="s">
        <v>37</v>
      </c>
      <c r="E362" s="11"/>
      <c r="F362" s="11"/>
      <c r="G362" s="11"/>
      <c r="H362" s="11"/>
      <c r="I362" s="11"/>
      <c r="J362" s="11"/>
      <c r="K362" s="13">
        <v>0.15</v>
      </c>
      <c r="L362" s="14">
        <v>16.93</v>
      </c>
      <c r="M362" s="12">
        <f>ROUND(K362*L362,2)</f>
        <v>2.54</v>
      </c>
    </row>
    <row r="363" spans="1:13" x14ac:dyDescent="0.45">
      <c r="A363" s="10" t="s">
        <v>38</v>
      </c>
      <c r="B363" s="10" t="s">
        <v>35</v>
      </c>
      <c r="C363" s="10" t="s">
        <v>36</v>
      </c>
      <c r="D363" s="23" t="s">
        <v>39</v>
      </c>
      <c r="E363" s="11"/>
      <c r="F363" s="11"/>
      <c r="G363" s="11"/>
      <c r="H363" s="11"/>
      <c r="I363" s="11"/>
      <c r="J363" s="11"/>
      <c r="K363" s="13">
        <v>0.15</v>
      </c>
      <c r="L363" s="14">
        <v>14.35</v>
      </c>
      <c r="M363" s="12">
        <f>ROUND(K363*L363,2)</f>
        <v>2.15</v>
      </c>
    </row>
    <row r="364" spans="1:13" x14ac:dyDescent="0.45">
      <c r="A364" s="15" t="s">
        <v>40</v>
      </c>
      <c r="B364" s="10" t="s">
        <v>41</v>
      </c>
      <c r="C364" s="10" t="s">
        <v>42</v>
      </c>
      <c r="D364" s="23" t="s">
        <v>43</v>
      </c>
      <c r="E364" s="11"/>
      <c r="F364" s="11"/>
      <c r="G364" s="11"/>
      <c r="H364" s="11"/>
      <c r="I364" s="11"/>
      <c r="J364" s="11"/>
      <c r="K364" s="13">
        <v>1.337</v>
      </c>
      <c r="L364" s="14">
        <v>2</v>
      </c>
      <c r="M364" s="12">
        <f>ROUND(K364*L364,2)</f>
        <v>2.67</v>
      </c>
    </row>
    <row r="365" spans="1:13" x14ac:dyDescent="0.45">
      <c r="A365" s="11"/>
      <c r="B365" s="11"/>
      <c r="C365" s="11"/>
      <c r="D365" s="24"/>
      <c r="E365" s="11"/>
      <c r="F365" s="11"/>
      <c r="G365" s="11"/>
      <c r="H365" s="11"/>
      <c r="I365" s="11"/>
      <c r="J365" s="16" t="s">
        <v>364</v>
      </c>
      <c r="K365" s="14">
        <v>0</v>
      </c>
      <c r="L365" s="17">
        <f>M360+M362+M363+M364</f>
        <v>136.38</v>
      </c>
      <c r="M365" s="17">
        <f>ROUND(K365*L365,2)</f>
        <v>0</v>
      </c>
    </row>
    <row r="366" spans="1:13" ht="1.05" customHeight="1" x14ac:dyDescent="0.45">
      <c r="A366" s="18"/>
      <c r="B366" s="18"/>
      <c r="C366" s="18"/>
      <c r="D366" s="25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ht="21" x14ac:dyDescent="0.45">
      <c r="A367" s="9" t="s">
        <v>365</v>
      </c>
      <c r="B367" s="10" t="s">
        <v>20</v>
      </c>
      <c r="C367" s="10" t="s">
        <v>21</v>
      </c>
      <c r="D367" s="23" t="s">
        <v>366</v>
      </c>
      <c r="E367" s="11"/>
      <c r="F367" s="11"/>
      <c r="G367" s="11"/>
      <c r="H367" s="11"/>
      <c r="I367" s="11"/>
      <c r="J367" s="11"/>
      <c r="K367" s="12">
        <f>K374</f>
        <v>0</v>
      </c>
      <c r="L367" s="12">
        <f>L374</f>
        <v>34.14</v>
      </c>
      <c r="M367" s="12">
        <f>M374</f>
        <v>0</v>
      </c>
    </row>
    <row r="368" spans="1:13" ht="178.5" x14ac:dyDescent="0.45">
      <c r="A368" s="11"/>
      <c r="B368" s="11"/>
      <c r="C368" s="11"/>
      <c r="D368" s="23" t="s">
        <v>367</v>
      </c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21" x14ac:dyDescent="0.45">
      <c r="A369" s="10" t="s">
        <v>368</v>
      </c>
      <c r="B369" s="10" t="s">
        <v>82</v>
      </c>
      <c r="C369" s="10" t="s">
        <v>21</v>
      </c>
      <c r="D369" s="23" t="s">
        <v>369</v>
      </c>
      <c r="E369" s="11"/>
      <c r="F369" s="11"/>
      <c r="G369" s="11"/>
      <c r="H369" s="11"/>
      <c r="I369" s="11"/>
      <c r="J369" s="11"/>
      <c r="K369" s="13">
        <v>1</v>
      </c>
      <c r="L369" s="14">
        <v>27.93</v>
      </c>
      <c r="M369" s="12">
        <f>ROUND(K369*L369,2)</f>
        <v>27.93</v>
      </c>
    </row>
    <row r="370" spans="1:13" ht="115.5" x14ac:dyDescent="0.45">
      <c r="A370" s="11"/>
      <c r="B370" s="11"/>
      <c r="C370" s="11"/>
      <c r="D370" s="23" t="s">
        <v>370</v>
      </c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x14ac:dyDescent="0.45">
      <c r="A371" s="10" t="s">
        <v>34</v>
      </c>
      <c r="B371" s="10" t="s">
        <v>35</v>
      </c>
      <c r="C371" s="10" t="s">
        <v>36</v>
      </c>
      <c r="D371" s="23" t="s">
        <v>37</v>
      </c>
      <c r="E371" s="11"/>
      <c r="F371" s="11"/>
      <c r="G371" s="11"/>
      <c r="H371" s="11"/>
      <c r="I371" s="11"/>
      <c r="J371" s="11"/>
      <c r="K371" s="13">
        <v>0.15</v>
      </c>
      <c r="L371" s="14">
        <v>16.93</v>
      </c>
      <c r="M371" s="12">
        <f>ROUND(K371*L371,2)</f>
        <v>2.54</v>
      </c>
    </row>
    <row r="372" spans="1:13" x14ac:dyDescent="0.45">
      <c r="A372" s="10" t="s">
        <v>38</v>
      </c>
      <c r="B372" s="10" t="s">
        <v>35</v>
      </c>
      <c r="C372" s="10" t="s">
        <v>36</v>
      </c>
      <c r="D372" s="23" t="s">
        <v>39</v>
      </c>
      <c r="E372" s="11"/>
      <c r="F372" s="11"/>
      <c r="G372" s="11"/>
      <c r="H372" s="11"/>
      <c r="I372" s="11"/>
      <c r="J372" s="11"/>
      <c r="K372" s="13">
        <v>0.20899999999999999</v>
      </c>
      <c r="L372" s="14">
        <v>14.35</v>
      </c>
      <c r="M372" s="12">
        <f>ROUND(K372*L372,2)</f>
        <v>3</v>
      </c>
    </row>
    <row r="373" spans="1:13" x14ac:dyDescent="0.45">
      <c r="A373" s="15" t="s">
        <v>40</v>
      </c>
      <c r="B373" s="10" t="s">
        <v>41</v>
      </c>
      <c r="C373" s="10" t="s">
        <v>42</v>
      </c>
      <c r="D373" s="23" t="s">
        <v>43</v>
      </c>
      <c r="E373" s="11"/>
      <c r="F373" s="11"/>
      <c r="G373" s="11"/>
      <c r="H373" s="11"/>
      <c r="I373" s="11"/>
      <c r="J373" s="11"/>
      <c r="K373" s="13">
        <v>0.33500000000000002</v>
      </c>
      <c r="L373" s="14">
        <v>2</v>
      </c>
      <c r="M373" s="12">
        <f>ROUND(K373*L373,2)</f>
        <v>0.67</v>
      </c>
    </row>
    <row r="374" spans="1:13" x14ac:dyDescent="0.45">
      <c r="A374" s="11"/>
      <c r="B374" s="11"/>
      <c r="C374" s="11"/>
      <c r="D374" s="24"/>
      <c r="E374" s="11"/>
      <c r="F374" s="11"/>
      <c r="G374" s="11"/>
      <c r="H374" s="11"/>
      <c r="I374" s="11"/>
      <c r="J374" s="16" t="s">
        <v>371</v>
      </c>
      <c r="K374" s="14">
        <v>0</v>
      </c>
      <c r="L374" s="17">
        <f>M369+M371+M372+M373</f>
        <v>34.14</v>
      </c>
      <c r="M374" s="17">
        <f>ROUND(K374*L374,2)</f>
        <v>0</v>
      </c>
    </row>
    <row r="375" spans="1:13" ht="1.05" customHeight="1" x14ac:dyDescent="0.45">
      <c r="A375" s="18"/>
      <c r="B375" s="18"/>
      <c r="C375" s="18"/>
      <c r="D375" s="25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21" x14ac:dyDescent="0.45">
      <c r="A376" s="9" t="s">
        <v>372</v>
      </c>
      <c r="B376" s="10" t="s">
        <v>20</v>
      </c>
      <c r="C376" s="10" t="s">
        <v>21</v>
      </c>
      <c r="D376" s="23" t="s">
        <v>373</v>
      </c>
      <c r="E376" s="11"/>
      <c r="F376" s="11"/>
      <c r="G376" s="11"/>
      <c r="H376" s="11"/>
      <c r="I376" s="11"/>
      <c r="J376" s="11"/>
      <c r="K376" s="12">
        <f>K383</f>
        <v>0</v>
      </c>
      <c r="L376" s="12">
        <f>L383</f>
        <v>45.87</v>
      </c>
      <c r="M376" s="12">
        <f>M383</f>
        <v>0</v>
      </c>
    </row>
    <row r="377" spans="1:13" ht="178.5" x14ac:dyDescent="0.45">
      <c r="A377" s="11"/>
      <c r="B377" s="11"/>
      <c r="C377" s="11"/>
      <c r="D377" s="23" t="s">
        <v>374</v>
      </c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21" x14ac:dyDescent="0.45">
      <c r="A378" s="10" t="s">
        <v>375</v>
      </c>
      <c r="B378" s="10" t="s">
        <v>82</v>
      </c>
      <c r="C378" s="10" t="s">
        <v>21</v>
      </c>
      <c r="D378" s="23" t="s">
        <v>376</v>
      </c>
      <c r="E378" s="11"/>
      <c r="F378" s="11"/>
      <c r="G378" s="11"/>
      <c r="H378" s="11"/>
      <c r="I378" s="11"/>
      <c r="J378" s="11"/>
      <c r="K378" s="13">
        <v>1</v>
      </c>
      <c r="L378" s="14">
        <v>39.43</v>
      </c>
      <c r="M378" s="12">
        <f>ROUND(K378*L378,2)</f>
        <v>39.43</v>
      </c>
    </row>
    <row r="379" spans="1:13" ht="115.5" x14ac:dyDescent="0.45">
      <c r="A379" s="11"/>
      <c r="B379" s="11"/>
      <c r="C379" s="11"/>
      <c r="D379" s="23" t="s">
        <v>377</v>
      </c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x14ac:dyDescent="0.45">
      <c r="A380" s="10" t="s">
        <v>34</v>
      </c>
      <c r="B380" s="10" t="s">
        <v>35</v>
      </c>
      <c r="C380" s="10" t="s">
        <v>36</v>
      </c>
      <c r="D380" s="23" t="s">
        <v>37</v>
      </c>
      <c r="E380" s="11"/>
      <c r="F380" s="11"/>
      <c r="G380" s="11"/>
      <c r="H380" s="11"/>
      <c r="I380" s="11"/>
      <c r="J380" s="11"/>
      <c r="K380" s="13">
        <v>0.15</v>
      </c>
      <c r="L380" s="14">
        <v>16.93</v>
      </c>
      <c r="M380" s="12">
        <f>ROUND(K380*L380,2)</f>
        <v>2.54</v>
      </c>
    </row>
    <row r="381" spans="1:13" x14ac:dyDescent="0.45">
      <c r="A381" s="10" t="s">
        <v>38</v>
      </c>
      <c r="B381" s="10" t="s">
        <v>35</v>
      </c>
      <c r="C381" s="10" t="s">
        <v>36</v>
      </c>
      <c r="D381" s="23" t="s">
        <v>39</v>
      </c>
      <c r="E381" s="11"/>
      <c r="F381" s="11"/>
      <c r="G381" s="11"/>
      <c r="H381" s="11"/>
      <c r="I381" s="11"/>
      <c r="J381" s="11"/>
      <c r="K381" s="13">
        <v>0.20899999999999999</v>
      </c>
      <c r="L381" s="14">
        <v>14.35</v>
      </c>
      <c r="M381" s="12">
        <f>ROUND(K381*L381,2)</f>
        <v>3</v>
      </c>
    </row>
    <row r="382" spans="1:13" x14ac:dyDescent="0.45">
      <c r="A382" s="15" t="s">
        <v>40</v>
      </c>
      <c r="B382" s="10" t="s">
        <v>41</v>
      </c>
      <c r="C382" s="10" t="s">
        <v>42</v>
      </c>
      <c r="D382" s="23" t="s">
        <v>43</v>
      </c>
      <c r="E382" s="11"/>
      <c r="F382" s="11"/>
      <c r="G382" s="11"/>
      <c r="H382" s="11"/>
      <c r="I382" s="11"/>
      <c r="J382" s="11"/>
      <c r="K382" s="13">
        <v>0.45</v>
      </c>
      <c r="L382" s="14">
        <v>2</v>
      </c>
      <c r="M382" s="12">
        <f>ROUND(K382*L382,2)</f>
        <v>0.9</v>
      </c>
    </row>
    <row r="383" spans="1:13" x14ac:dyDescent="0.45">
      <c r="A383" s="11"/>
      <c r="B383" s="11"/>
      <c r="C383" s="11"/>
      <c r="D383" s="24"/>
      <c r="E383" s="11"/>
      <c r="F383" s="11"/>
      <c r="G383" s="11"/>
      <c r="H383" s="11"/>
      <c r="I383" s="11"/>
      <c r="J383" s="16" t="s">
        <v>378</v>
      </c>
      <c r="K383" s="14">
        <v>0</v>
      </c>
      <c r="L383" s="17">
        <f>M378+M380+M381+M382</f>
        <v>45.87</v>
      </c>
      <c r="M383" s="17">
        <f>ROUND(K383*L383,2)</f>
        <v>0</v>
      </c>
    </row>
    <row r="384" spans="1:13" ht="1.05" customHeight="1" x14ac:dyDescent="0.45">
      <c r="A384" s="18"/>
      <c r="B384" s="18"/>
      <c r="C384" s="18"/>
      <c r="D384" s="25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ht="21" x14ac:dyDescent="0.45">
      <c r="A385" s="9" t="s">
        <v>379</v>
      </c>
      <c r="B385" s="10" t="s">
        <v>20</v>
      </c>
      <c r="C385" s="10" t="s">
        <v>21</v>
      </c>
      <c r="D385" s="23" t="s">
        <v>380</v>
      </c>
      <c r="E385" s="11"/>
      <c r="F385" s="11"/>
      <c r="G385" s="11"/>
      <c r="H385" s="11"/>
      <c r="I385" s="11"/>
      <c r="J385" s="11"/>
      <c r="K385" s="12">
        <f>K392</f>
        <v>0</v>
      </c>
      <c r="L385" s="12">
        <f>L392</f>
        <v>72.099999999999994</v>
      </c>
      <c r="M385" s="12">
        <f>M392</f>
        <v>0</v>
      </c>
    </row>
    <row r="386" spans="1:13" ht="178.5" x14ac:dyDescent="0.45">
      <c r="A386" s="11"/>
      <c r="B386" s="11"/>
      <c r="C386" s="11"/>
      <c r="D386" s="23" t="s">
        <v>381</v>
      </c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21" x14ac:dyDescent="0.45">
      <c r="A387" s="10" t="s">
        <v>382</v>
      </c>
      <c r="B387" s="10" t="s">
        <v>82</v>
      </c>
      <c r="C387" s="10" t="s">
        <v>21</v>
      </c>
      <c r="D387" s="23" t="s">
        <v>383</v>
      </c>
      <c r="E387" s="11"/>
      <c r="F387" s="11"/>
      <c r="G387" s="11"/>
      <c r="H387" s="11"/>
      <c r="I387" s="11"/>
      <c r="J387" s="11"/>
      <c r="K387" s="13">
        <v>1</v>
      </c>
      <c r="L387" s="14">
        <v>65.150000000000006</v>
      </c>
      <c r="M387" s="12">
        <f>ROUND(K387*L387,2)</f>
        <v>65.150000000000006</v>
      </c>
    </row>
    <row r="388" spans="1:13" ht="115.5" x14ac:dyDescent="0.45">
      <c r="A388" s="11"/>
      <c r="B388" s="11"/>
      <c r="C388" s="11"/>
      <c r="D388" s="23" t="s">
        <v>384</v>
      </c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x14ac:dyDescent="0.45">
      <c r="A389" s="10" t="s">
        <v>34</v>
      </c>
      <c r="B389" s="10" t="s">
        <v>35</v>
      </c>
      <c r="C389" s="10" t="s">
        <v>36</v>
      </c>
      <c r="D389" s="23" t="s">
        <v>37</v>
      </c>
      <c r="E389" s="11"/>
      <c r="F389" s="11"/>
      <c r="G389" s="11"/>
      <c r="H389" s="11"/>
      <c r="I389" s="11"/>
      <c r="J389" s="11"/>
      <c r="K389" s="13">
        <v>0.15</v>
      </c>
      <c r="L389" s="14">
        <v>16.93</v>
      </c>
      <c r="M389" s="12">
        <f>ROUND(K389*L389,2)</f>
        <v>2.54</v>
      </c>
    </row>
    <row r="390" spans="1:13" x14ac:dyDescent="0.45">
      <c r="A390" s="10" t="s">
        <v>38</v>
      </c>
      <c r="B390" s="10" t="s">
        <v>35</v>
      </c>
      <c r="C390" s="10" t="s">
        <v>36</v>
      </c>
      <c r="D390" s="23" t="s">
        <v>39</v>
      </c>
      <c r="E390" s="11"/>
      <c r="F390" s="11"/>
      <c r="G390" s="11"/>
      <c r="H390" s="11"/>
      <c r="I390" s="11"/>
      <c r="J390" s="11"/>
      <c r="K390" s="13">
        <v>0.20899999999999999</v>
      </c>
      <c r="L390" s="14">
        <v>14.35</v>
      </c>
      <c r="M390" s="12">
        <f>ROUND(K390*L390,2)</f>
        <v>3</v>
      </c>
    </row>
    <row r="391" spans="1:13" x14ac:dyDescent="0.45">
      <c r="A391" s="15" t="s">
        <v>40</v>
      </c>
      <c r="B391" s="10" t="s">
        <v>41</v>
      </c>
      <c r="C391" s="10" t="s">
        <v>42</v>
      </c>
      <c r="D391" s="23" t="s">
        <v>43</v>
      </c>
      <c r="E391" s="11"/>
      <c r="F391" s="11"/>
      <c r="G391" s="11"/>
      <c r="H391" s="11"/>
      <c r="I391" s="11"/>
      <c r="J391" s="11"/>
      <c r="K391" s="13">
        <v>0.70699999999999996</v>
      </c>
      <c r="L391" s="14">
        <v>2</v>
      </c>
      <c r="M391" s="12">
        <f>ROUND(K391*L391,2)</f>
        <v>1.41</v>
      </c>
    </row>
    <row r="392" spans="1:13" x14ac:dyDescent="0.45">
      <c r="A392" s="11"/>
      <c r="B392" s="11"/>
      <c r="C392" s="11"/>
      <c r="D392" s="24"/>
      <c r="E392" s="11"/>
      <c r="F392" s="11"/>
      <c r="G392" s="11"/>
      <c r="H392" s="11"/>
      <c r="I392" s="11"/>
      <c r="J392" s="16" t="s">
        <v>385</v>
      </c>
      <c r="K392" s="14">
        <v>0</v>
      </c>
      <c r="L392" s="17">
        <f>M387+M389+M390+M391</f>
        <v>72.099999999999994</v>
      </c>
      <c r="M392" s="17">
        <f>ROUND(K392*L392,2)</f>
        <v>0</v>
      </c>
    </row>
    <row r="393" spans="1:13" ht="1.05" customHeight="1" x14ac:dyDescent="0.45">
      <c r="A393" s="18"/>
      <c r="B393" s="18"/>
      <c r="C393" s="18"/>
      <c r="D393" s="25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ht="21" x14ac:dyDescent="0.45">
      <c r="A394" s="9" t="s">
        <v>386</v>
      </c>
      <c r="B394" s="10" t="s">
        <v>20</v>
      </c>
      <c r="C394" s="10" t="s">
        <v>21</v>
      </c>
      <c r="D394" s="23" t="s">
        <v>387</v>
      </c>
      <c r="E394" s="11"/>
      <c r="F394" s="11"/>
      <c r="G394" s="11"/>
      <c r="H394" s="11"/>
      <c r="I394" s="11"/>
      <c r="J394" s="11"/>
      <c r="K394" s="12">
        <f>K401</f>
        <v>0</v>
      </c>
      <c r="L394" s="12">
        <f>L401</f>
        <v>113.43</v>
      </c>
      <c r="M394" s="12">
        <f>M401</f>
        <v>0</v>
      </c>
    </row>
    <row r="395" spans="1:13" ht="178.5" x14ac:dyDescent="0.45">
      <c r="A395" s="11"/>
      <c r="B395" s="11"/>
      <c r="C395" s="11"/>
      <c r="D395" s="23" t="s">
        <v>388</v>
      </c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21" x14ac:dyDescent="0.45">
      <c r="A396" s="10" t="s">
        <v>389</v>
      </c>
      <c r="B396" s="10" t="s">
        <v>82</v>
      </c>
      <c r="C396" s="10" t="s">
        <v>21</v>
      </c>
      <c r="D396" s="23" t="s">
        <v>390</v>
      </c>
      <c r="E396" s="11"/>
      <c r="F396" s="11"/>
      <c r="G396" s="11"/>
      <c r="H396" s="11"/>
      <c r="I396" s="11"/>
      <c r="J396" s="11"/>
      <c r="K396" s="13">
        <v>1</v>
      </c>
      <c r="L396" s="14">
        <v>105.67</v>
      </c>
      <c r="M396" s="12">
        <f>ROUND(K396*L396,2)</f>
        <v>105.67</v>
      </c>
    </row>
    <row r="397" spans="1:13" ht="115.5" x14ac:dyDescent="0.45">
      <c r="A397" s="11"/>
      <c r="B397" s="11"/>
      <c r="C397" s="11"/>
      <c r="D397" s="23" t="s">
        <v>391</v>
      </c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x14ac:dyDescent="0.45">
      <c r="A398" s="10" t="s">
        <v>34</v>
      </c>
      <c r="B398" s="10" t="s">
        <v>35</v>
      </c>
      <c r="C398" s="10" t="s">
        <v>36</v>
      </c>
      <c r="D398" s="23" t="s">
        <v>37</v>
      </c>
      <c r="E398" s="11"/>
      <c r="F398" s="11"/>
      <c r="G398" s="11"/>
      <c r="H398" s="11"/>
      <c r="I398" s="11"/>
      <c r="J398" s="11"/>
      <c r="K398" s="13">
        <v>0.15</v>
      </c>
      <c r="L398" s="14">
        <v>16.93</v>
      </c>
      <c r="M398" s="12">
        <f>ROUND(K398*L398,2)</f>
        <v>2.54</v>
      </c>
    </row>
    <row r="399" spans="1:13" x14ac:dyDescent="0.45">
      <c r="A399" s="10" t="s">
        <v>38</v>
      </c>
      <c r="B399" s="10" t="s">
        <v>35</v>
      </c>
      <c r="C399" s="10" t="s">
        <v>36</v>
      </c>
      <c r="D399" s="23" t="s">
        <v>39</v>
      </c>
      <c r="E399" s="11"/>
      <c r="F399" s="11"/>
      <c r="G399" s="11"/>
      <c r="H399" s="11"/>
      <c r="I399" s="11"/>
      <c r="J399" s="11"/>
      <c r="K399" s="13">
        <v>0.20899999999999999</v>
      </c>
      <c r="L399" s="14">
        <v>14.35</v>
      </c>
      <c r="M399" s="12">
        <f>ROUND(K399*L399,2)</f>
        <v>3</v>
      </c>
    </row>
    <row r="400" spans="1:13" x14ac:dyDescent="0.45">
      <c r="A400" s="15" t="s">
        <v>40</v>
      </c>
      <c r="B400" s="10" t="s">
        <v>41</v>
      </c>
      <c r="C400" s="10" t="s">
        <v>42</v>
      </c>
      <c r="D400" s="23" t="s">
        <v>43</v>
      </c>
      <c r="E400" s="11"/>
      <c r="F400" s="11"/>
      <c r="G400" s="11"/>
      <c r="H400" s="11"/>
      <c r="I400" s="11"/>
      <c r="J400" s="11"/>
      <c r="K400" s="13">
        <v>1.1120000000000001</v>
      </c>
      <c r="L400" s="14">
        <v>2</v>
      </c>
      <c r="M400" s="12">
        <f>ROUND(K400*L400,2)</f>
        <v>2.2200000000000002</v>
      </c>
    </row>
    <row r="401" spans="1:13" x14ac:dyDescent="0.45">
      <c r="A401" s="11"/>
      <c r="B401" s="11"/>
      <c r="C401" s="11"/>
      <c r="D401" s="24"/>
      <c r="E401" s="11"/>
      <c r="F401" s="11"/>
      <c r="G401" s="11"/>
      <c r="H401" s="11"/>
      <c r="I401" s="11"/>
      <c r="J401" s="16" t="s">
        <v>392</v>
      </c>
      <c r="K401" s="14">
        <v>0</v>
      </c>
      <c r="L401" s="17">
        <f>M396+M398+M399+M400</f>
        <v>113.43</v>
      </c>
      <c r="M401" s="17">
        <f>ROUND(K401*L401,2)</f>
        <v>0</v>
      </c>
    </row>
    <row r="402" spans="1:13" ht="1.05" customHeight="1" x14ac:dyDescent="0.45">
      <c r="A402" s="18"/>
      <c r="B402" s="18"/>
      <c r="C402" s="18"/>
      <c r="D402" s="25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ht="21" x14ac:dyDescent="0.45">
      <c r="A403" s="9" t="s">
        <v>393</v>
      </c>
      <c r="B403" s="10" t="s">
        <v>20</v>
      </c>
      <c r="C403" s="10" t="s">
        <v>21</v>
      </c>
      <c r="D403" s="23" t="s">
        <v>394</v>
      </c>
      <c r="E403" s="11"/>
      <c r="F403" s="11"/>
      <c r="G403" s="11"/>
      <c r="H403" s="11"/>
      <c r="I403" s="11"/>
      <c r="J403" s="11"/>
      <c r="K403" s="12">
        <f>K410</f>
        <v>0</v>
      </c>
      <c r="L403" s="12">
        <f>L410</f>
        <v>170.52</v>
      </c>
      <c r="M403" s="12">
        <f>M410</f>
        <v>0</v>
      </c>
    </row>
    <row r="404" spans="1:13" ht="178.5" x14ac:dyDescent="0.45">
      <c r="A404" s="11"/>
      <c r="B404" s="11"/>
      <c r="C404" s="11"/>
      <c r="D404" s="23" t="s">
        <v>395</v>
      </c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21" x14ac:dyDescent="0.45">
      <c r="A405" s="10" t="s">
        <v>396</v>
      </c>
      <c r="B405" s="10" t="s">
        <v>82</v>
      </c>
      <c r="C405" s="10" t="s">
        <v>21</v>
      </c>
      <c r="D405" s="23" t="s">
        <v>397</v>
      </c>
      <c r="E405" s="11"/>
      <c r="F405" s="11"/>
      <c r="G405" s="11"/>
      <c r="H405" s="11"/>
      <c r="I405" s="11"/>
      <c r="J405" s="11"/>
      <c r="K405" s="13">
        <v>1</v>
      </c>
      <c r="L405" s="14">
        <v>161.63999999999999</v>
      </c>
      <c r="M405" s="12">
        <f>ROUND(K405*L405,2)</f>
        <v>161.63999999999999</v>
      </c>
    </row>
    <row r="406" spans="1:13" ht="115.5" x14ac:dyDescent="0.45">
      <c r="A406" s="11"/>
      <c r="B406" s="11"/>
      <c r="C406" s="11"/>
      <c r="D406" s="23" t="s">
        <v>398</v>
      </c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x14ac:dyDescent="0.45">
      <c r="A407" s="10" t="s">
        <v>34</v>
      </c>
      <c r="B407" s="10" t="s">
        <v>35</v>
      </c>
      <c r="C407" s="10" t="s">
        <v>36</v>
      </c>
      <c r="D407" s="23" t="s">
        <v>37</v>
      </c>
      <c r="E407" s="11"/>
      <c r="F407" s="11"/>
      <c r="G407" s="11"/>
      <c r="H407" s="11"/>
      <c r="I407" s="11"/>
      <c r="J407" s="11"/>
      <c r="K407" s="13">
        <v>0.15</v>
      </c>
      <c r="L407" s="14">
        <v>16.93</v>
      </c>
      <c r="M407" s="12">
        <f>ROUND(K407*L407,2)</f>
        <v>2.54</v>
      </c>
    </row>
    <row r="408" spans="1:13" x14ac:dyDescent="0.45">
      <c r="A408" s="10" t="s">
        <v>38</v>
      </c>
      <c r="B408" s="10" t="s">
        <v>35</v>
      </c>
      <c r="C408" s="10" t="s">
        <v>36</v>
      </c>
      <c r="D408" s="23" t="s">
        <v>39</v>
      </c>
      <c r="E408" s="11"/>
      <c r="F408" s="11"/>
      <c r="G408" s="11"/>
      <c r="H408" s="11"/>
      <c r="I408" s="11"/>
      <c r="J408" s="11"/>
      <c r="K408" s="13">
        <v>0.20899999999999999</v>
      </c>
      <c r="L408" s="14">
        <v>14.35</v>
      </c>
      <c r="M408" s="12">
        <f>ROUND(K408*L408,2)</f>
        <v>3</v>
      </c>
    </row>
    <row r="409" spans="1:13" x14ac:dyDescent="0.45">
      <c r="A409" s="15" t="s">
        <v>40</v>
      </c>
      <c r="B409" s="10" t="s">
        <v>41</v>
      </c>
      <c r="C409" s="10" t="s">
        <v>42</v>
      </c>
      <c r="D409" s="23" t="s">
        <v>43</v>
      </c>
      <c r="E409" s="11"/>
      <c r="F409" s="11"/>
      <c r="G409" s="11"/>
      <c r="H409" s="11"/>
      <c r="I409" s="11"/>
      <c r="J409" s="11"/>
      <c r="K409" s="13">
        <v>1.6719999999999999</v>
      </c>
      <c r="L409" s="14">
        <v>2</v>
      </c>
      <c r="M409" s="12">
        <f>ROUND(K409*L409,2)</f>
        <v>3.34</v>
      </c>
    </row>
    <row r="410" spans="1:13" x14ac:dyDescent="0.45">
      <c r="A410" s="11"/>
      <c r="B410" s="11"/>
      <c r="C410" s="11"/>
      <c r="D410" s="24"/>
      <c r="E410" s="11"/>
      <c r="F410" s="11"/>
      <c r="G410" s="11"/>
      <c r="H410" s="11"/>
      <c r="I410" s="11"/>
      <c r="J410" s="16" t="s">
        <v>399</v>
      </c>
      <c r="K410" s="14">
        <v>0</v>
      </c>
      <c r="L410" s="17">
        <f>M405+M407+M408+M409</f>
        <v>170.52</v>
      </c>
      <c r="M410" s="17">
        <f>ROUND(K410*L410,2)</f>
        <v>0</v>
      </c>
    </row>
    <row r="411" spans="1:13" ht="1.05" customHeight="1" x14ac:dyDescent="0.45">
      <c r="A411" s="18"/>
      <c r="B411" s="18"/>
      <c r="C411" s="18"/>
      <c r="D411" s="25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ht="21" x14ac:dyDescent="0.45">
      <c r="A412" s="9" t="s">
        <v>400</v>
      </c>
      <c r="B412" s="10" t="s">
        <v>20</v>
      </c>
      <c r="C412" s="10" t="s">
        <v>21</v>
      </c>
      <c r="D412" s="23" t="s">
        <v>401</v>
      </c>
      <c r="E412" s="11"/>
      <c r="F412" s="11"/>
      <c r="G412" s="11"/>
      <c r="H412" s="11"/>
      <c r="I412" s="11"/>
      <c r="J412" s="11"/>
      <c r="K412" s="12">
        <f>K419</f>
        <v>0</v>
      </c>
      <c r="L412" s="12">
        <f>L419</f>
        <v>264.74</v>
      </c>
      <c r="M412" s="12">
        <f>M419</f>
        <v>0</v>
      </c>
    </row>
    <row r="413" spans="1:13" ht="178.5" x14ac:dyDescent="0.45">
      <c r="A413" s="11"/>
      <c r="B413" s="11"/>
      <c r="C413" s="11"/>
      <c r="D413" s="23" t="s">
        <v>402</v>
      </c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21" x14ac:dyDescent="0.45">
      <c r="A414" s="10" t="s">
        <v>403</v>
      </c>
      <c r="B414" s="10" t="s">
        <v>82</v>
      </c>
      <c r="C414" s="10" t="s">
        <v>21</v>
      </c>
      <c r="D414" s="23" t="s">
        <v>404</v>
      </c>
      <c r="E414" s="11"/>
      <c r="F414" s="11"/>
      <c r="G414" s="11"/>
      <c r="H414" s="11"/>
      <c r="I414" s="11"/>
      <c r="J414" s="11"/>
      <c r="K414" s="13">
        <v>1</v>
      </c>
      <c r="L414" s="14">
        <v>254.01</v>
      </c>
      <c r="M414" s="12">
        <f>ROUND(K414*L414,2)</f>
        <v>254.01</v>
      </c>
    </row>
    <row r="415" spans="1:13" ht="115.5" x14ac:dyDescent="0.45">
      <c r="A415" s="11"/>
      <c r="B415" s="11"/>
      <c r="C415" s="11"/>
      <c r="D415" s="23" t="s">
        <v>405</v>
      </c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x14ac:dyDescent="0.45">
      <c r="A416" s="10" t="s">
        <v>34</v>
      </c>
      <c r="B416" s="10" t="s">
        <v>35</v>
      </c>
      <c r="C416" s="10" t="s">
        <v>36</v>
      </c>
      <c r="D416" s="23" t="s">
        <v>37</v>
      </c>
      <c r="E416" s="11"/>
      <c r="F416" s="11"/>
      <c r="G416" s="11"/>
      <c r="H416" s="11"/>
      <c r="I416" s="11"/>
      <c r="J416" s="11"/>
      <c r="K416" s="13">
        <v>0.15</v>
      </c>
      <c r="L416" s="14">
        <v>16.93</v>
      </c>
      <c r="M416" s="12">
        <f>ROUND(K416*L416,2)</f>
        <v>2.54</v>
      </c>
    </row>
    <row r="417" spans="1:13" x14ac:dyDescent="0.45">
      <c r="A417" s="10" t="s">
        <v>38</v>
      </c>
      <c r="B417" s="10" t="s">
        <v>35</v>
      </c>
      <c r="C417" s="10" t="s">
        <v>36</v>
      </c>
      <c r="D417" s="23" t="s">
        <v>39</v>
      </c>
      <c r="E417" s="11"/>
      <c r="F417" s="11"/>
      <c r="G417" s="11"/>
      <c r="H417" s="11"/>
      <c r="I417" s="11"/>
      <c r="J417" s="11"/>
      <c r="K417" s="13">
        <v>0.20899999999999999</v>
      </c>
      <c r="L417" s="14">
        <v>14.35</v>
      </c>
      <c r="M417" s="12">
        <f>ROUND(K417*L417,2)</f>
        <v>3</v>
      </c>
    </row>
    <row r="418" spans="1:13" x14ac:dyDescent="0.45">
      <c r="A418" s="15" t="s">
        <v>40</v>
      </c>
      <c r="B418" s="10" t="s">
        <v>41</v>
      </c>
      <c r="C418" s="10" t="s">
        <v>42</v>
      </c>
      <c r="D418" s="23" t="s">
        <v>43</v>
      </c>
      <c r="E418" s="11"/>
      <c r="F418" s="11"/>
      <c r="G418" s="11"/>
      <c r="H418" s="11"/>
      <c r="I418" s="11"/>
      <c r="J418" s="11"/>
      <c r="K418" s="13">
        <v>2.5960000000000001</v>
      </c>
      <c r="L418" s="14">
        <v>2</v>
      </c>
      <c r="M418" s="12">
        <f>ROUND(K418*L418,2)</f>
        <v>5.19</v>
      </c>
    </row>
    <row r="419" spans="1:13" x14ac:dyDescent="0.45">
      <c r="A419" s="11"/>
      <c r="B419" s="11"/>
      <c r="C419" s="11"/>
      <c r="D419" s="24"/>
      <c r="E419" s="11"/>
      <c r="F419" s="11"/>
      <c r="G419" s="11"/>
      <c r="H419" s="11"/>
      <c r="I419" s="11"/>
      <c r="J419" s="16" t="s">
        <v>406</v>
      </c>
      <c r="K419" s="14">
        <v>0</v>
      </c>
      <c r="L419" s="17">
        <f>M414+M416+M417+M418</f>
        <v>264.74</v>
      </c>
      <c r="M419" s="17">
        <f>ROUND(K419*L419,2)</f>
        <v>0</v>
      </c>
    </row>
    <row r="420" spans="1:13" ht="1.05" customHeight="1" x14ac:dyDescent="0.45">
      <c r="A420" s="18"/>
      <c r="B420" s="18"/>
      <c r="C420" s="18"/>
      <c r="D420" s="25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ht="21" x14ac:dyDescent="0.45">
      <c r="A421" s="9" t="s">
        <v>407</v>
      </c>
      <c r="B421" s="10" t="s">
        <v>20</v>
      </c>
      <c r="C421" s="10" t="s">
        <v>21</v>
      </c>
      <c r="D421" s="23" t="s">
        <v>408</v>
      </c>
      <c r="E421" s="11"/>
      <c r="F421" s="11"/>
      <c r="G421" s="11"/>
      <c r="H421" s="11"/>
      <c r="I421" s="11"/>
      <c r="J421" s="11"/>
      <c r="K421" s="12">
        <f>K428</f>
        <v>0</v>
      </c>
      <c r="L421" s="12">
        <f>L428</f>
        <v>403.83</v>
      </c>
      <c r="M421" s="12">
        <f>M428</f>
        <v>0</v>
      </c>
    </row>
    <row r="422" spans="1:13" ht="178.5" x14ac:dyDescent="0.45">
      <c r="A422" s="11"/>
      <c r="B422" s="11"/>
      <c r="C422" s="11"/>
      <c r="D422" s="23" t="s">
        <v>409</v>
      </c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21" x14ac:dyDescent="0.45">
      <c r="A423" s="10" t="s">
        <v>410</v>
      </c>
      <c r="B423" s="10" t="s">
        <v>82</v>
      </c>
      <c r="C423" s="10" t="s">
        <v>21</v>
      </c>
      <c r="D423" s="23" t="s">
        <v>411</v>
      </c>
      <c r="E423" s="11"/>
      <c r="F423" s="11"/>
      <c r="G423" s="11"/>
      <c r="H423" s="11"/>
      <c r="I423" s="11"/>
      <c r="J423" s="11"/>
      <c r="K423" s="13">
        <v>1</v>
      </c>
      <c r="L423" s="14">
        <v>390.37</v>
      </c>
      <c r="M423" s="12">
        <f>ROUND(K423*L423,2)</f>
        <v>390.37</v>
      </c>
    </row>
    <row r="424" spans="1:13" ht="115.5" x14ac:dyDescent="0.45">
      <c r="A424" s="11"/>
      <c r="B424" s="11"/>
      <c r="C424" s="11"/>
      <c r="D424" s="23" t="s">
        <v>412</v>
      </c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x14ac:dyDescent="0.45">
      <c r="A425" s="10" t="s">
        <v>34</v>
      </c>
      <c r="B425" s="10" t="s">
        <v>35</v>
      </c>
      <c r="C425" s="10" t="s">
        <v>36</v>
      </c>
      <c r="D425" s="23" t="s">
        <v>37</v>
      </c>
      <c r="E425" s="11"/>
      <c r="F425" s="11"/>
      <c r="G425" s="11"/>
      <c r="H425" s="11"/>
      <c r="I425" s="11"/>
      <c r="J425" s="11"/>
      <c r="K425" s="13">
        <v>0.15</v>
      </c>
      <c r="L425" s="14">
        <v>16.93</v>
      </c>
      <c r="M425" s="12">
        <f>ROUND(K425*L425,2)</f>
        <v>2.54</v>
      </c>
    </row>
    <row r="426" spans="1:13" x14ac:dyDescent="0.45">
      <c r="A426" s="10" t="s">
        <v>38</v>
      </c>
      <c r="B426" s="10" t="s">
        <v>35</v>
      </c>
      <c r="C426" s="10" t="s">
        <v>36</v>
      </c>
      <c r="D426" s="23" t="s">
        <v>39</v>
      </c>
      <c r="E426" s="11"/>
      <c r="F426" s="11"/>
      <c r="G426" s="11"/>
      <c r="H426" s="11"/>
      <c r="I426" s="11"/>
      <c r="J426" s="11"/>
      <c r="K426" s="13">
        <v>0.20899999999999999</v>
      </c>
      <c r="L426" s="14">
        <v>14.35</v>
      </c>
      <c r="M426" s="12">
        <f>ROUND(K426*L426,2)</f>
        <v>3</v>
      </c>
    </row>
    <row r="427" spans="1:13" x14ac:dyDescent="0.45">
      <c r="A427" s="15" t="s">
        <v>40</v>
      </c>
      <c r="B427" s="10" t="s">
        <v>41</v>
      </c>
      <c r="C427" s="10" t="s">
        <v>42</v>
      </c>
      <c r="D427" s="23" t="s">
        <v>43</v>
      </c>
      <c r="E427" s="11"/>
      <c r="F427" s="11"/>
      <c r="G427" s="11"/>
      <c r="H427" s="11"/>
      <c r="I427" s="11"/>
      <c r="J427" s="11"/>
      <c r="K427" s="13">
        <v>3.9590000000000001</v>
      </c>
      <c r="L427" s="14">
        <v>2</v>
      </c>
      <c r="M427" s="12">
        <f>ROUND(K427*L427,2)</f>
        <v>7.92</v>
      </c>
    </row>
    <row r="428" spans="1:13" x14ac:dyDescent="0.45">
      <c r="A428" s="11"/>
      <c r="B428" s="11"/>
      <c r="C428" s="11"/>
      <c r="D428" s="24"/>
      <c r="E428" s="11"/>
      <c r="F428" s="11"/>
      <c r="G428" s="11"/>
      <c r="H428" s="11"/>
      <c r="I428" s="11"/>
      <c r="J428" s="16" t="s">
        <v>413</v>
      </c>
      <c r="K428" s="14">
        <v>0</v>
      </c>
      <c r="L428" s="17">
        <f>M423+M425+M426+M427</f>
        <v>403.83</v>
      </c>
      <c r="M428" s="17">
        <f>ROUND(K428*L428,2)</f>
        <v>0</v>
      </c>
    </row>
    <row r="429" spans="1:13" ht="1.05" customHeight="1" x14ac:dyDescent="0.45">
      <c r="A429" s="18"/>
      <c r="B429" s="18"/>
      <c r="C429" s="18"/>
      <c r="D429" s="25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 ht="21" x14ac:dyDescent="0.45">
      <c r="A430" s="9" t="s">
        <v>414</v>
      </c>
      <c r="B430" s="10" t="s">
        <v>20</v>
      </c>
      <c r="C430" s="10" t="s">
        <v>21</v>
      </c>
      <c r="D430" s="23" t="s">
        <v>415</v>
      </c>
      <c r="E430" s="11"/>
      <c r="F430" s="11"/>
      <c r="G430" s="11"/>
      <c r="H430" s="11"/>
      <c r="I430" s="11"/>
      <c r="J430" s="11"/>
      <c r="K430" s="12">
        <f>K437</f>
        <v>0</v>
      </c>
      <c r="L430" s="12">
        <f>L437</f>
        <v>48.09</v>
      </c>
      <c r="M430" s="12">
        <f>M437</f>
        <v>0</v>
      </c>
    </row>
    <row r="431" spans="1:13" ht="178.5" x14ac:dyDescent="0.45">
      <c r="A431" s="11"/>
      <c r="B431" s="11"/>
      <c r="C431" s="11"/>
      <c r="D431" s="23" t="s">
        <v>416</v>
      </c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21" x14ac:dyDescent="0.45">
      <c r="A432" s="10" t="s">
        <v>417</v>
      </c>
      <c r="B432" s="10" t="s">
        <v>82</v>
      </c>
      <c r="C432" s="10" t="s">
        <v>21</v>
      </c>
      <c r="D432" s="23" t="s">
        <v>418</v>
      </c>
      <c r="E432" s="11"/>
      <c r="F432" s="11"/>
      <c r="G432" s="11"/>
      <c r="H432" s="11"/>
      <c r="I432" s="11"/>
      <c r="J432" s="11"/>
      <c r="K432" s="13">
        <v>1</v>
      </c>
      <c r="L432" s="14">
        <v>41.61</v>
      </c>
      <c r="M432" s="12">
        <f>ROUND(K432*L432,2)</f>
        <v>41.61</v>
      </c>
    </row>
    <row r="433" spans="1:13" ht="115.5" x14ac:dyDescent="0.45">
      <c r="A433" s="11"/>
      <c r="B433" s="11"/>
      <c r="C433" s="11"/>
      <c r="D433" s="23" t="s">
        <v>419</v>
      </c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x14ac:dyDescent="0.45">
      <c r="A434" s="10" t="s">
        <v>34</v>
      </c>
      <c r="B434" s="10" t="s">
        <v>35</v>
      </c>
      <c r="C434" s="10" t="s">
        <v>36</v>
      </c>
      <c r="D434" s="23" t="s">
        <v>37</v>
      </c>
      <c r="E434" s="11"/>
      <c r="F434" s="11"/>
      <c r="G434" s="11"/>
      <c r="H434" s="11"/>
      <c r="I434" s="11"/>
      <c r="J434" s="11"/>
      <c r="K434" s="13">
        <v>0.15</v>
      </c>
      <c r="L434" s="14">
        <v>16.93</v>
      </c>
      <c r="M434" s="12">
        <f>ROUND(K434*L434,2)</f>
        <v>2.54</v>
      </c>
    </row>
    <row r="435" spans="1:13" x14ac:dyDescent="0.45">
      <c r="A435" s="10" t="s">
        <v>38</v>
      </c>
      <c r="B435" s="10" t="s">
        <v>35</v>
      </c>
      <c r="C435" s="10" t="s">
        <v>36</v>
      </c>
      <c r="D435" s="23" t="s">
        <v>39</v>
      </c>
      <c r="E435" s="11"/>
      <c r="F435" s="11"/>
      <c r="G435" s="11"/>
      <c r="H435" s="11"/>
      <c r="I435" s="11"/>
      <c r="J435" s="11"/>
      <c r="K435" s="13">
        <v>0.20899999999999999</v>
      </c>
      <c r="L435" s="14">
        <v>14.35</v>
      </c>
      <c r="M435" s="12">
        <f>ROUND(K435*L435,2)</f>
        <v>3</v>
      </c>
    </row>
    <row r="436" spans="1:13" x14ac:dyDescent="0.45">
      <c r="A436" s="15" t="s">
        <v>40</v>
      </c>
      <c r="B436" s="10" t="s">
        <v>41</v>
      </c>
      <c r="C436" s="10" t="s">
        <v>42</v>
      </c>
      <c r="D436" s="23" t="s">
        <v>43</v>
      </c>
      <c r="E436" s="11"/>
      <c r="F436" s="11"/>
      <c r="G436" s="11"/>
      <c r="H436" s="11"/>
      <c r="I436" s="11"/>
      <c r="J436" s="11"/>
      <c r="K436" s="13">
        <v>0.47199999999999998</v>
      </c>
      <c r="L436" s="14">
        <v>2</v>
      </c>
      <c r="M436" s="12">
        <f>ROUND(K436*L436,2)</f>
        <v>0.94</v>
      </c>
    </row>
    <row r="437" spans="1:13" x14ac:dyDescent="0.45">
      <c r="A437" s="11"/>
      <c r="B437" s="11"/>
      <c r="C437" s="11"/>
      <c r="D437" s="24"/>
      <c r="E437" s="11"/>
      <c r="F437" s="11"/>
      <c r="G437" s="11"/>
      <c r="H437" s="11"/>
      <c r="I437" s="11"/>
      <c r="J437" s="16" t="s">
        <v>420</v>
      </c>
      <c r="K437" s="14">
        <v>0</v>
      </c>
      <c r="L437" s="17">
        <f>M432+M434+M435+M436</f>
        <v>48.09</v>
      </c>
      <c r="M437" s="17">
        <f>ROUND(K437*L437,2)</f>
        <v>0</v>
      </c>
    </row>
    <row r="438" spans="1:13" ht="1.05" customHeight="1" x14ac:dyDescent="0.45">
      <c r="A438" s="18"/>
      <c r="B438" s="18"/>
      <c r="C438" s="18"/>
      <c r="D438" s="25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ht="21" x14ac:dyDescent="0.45">
      <c r="A439" s="9" t="s">
        <v>421</v>
      </c>
      <c r="B439" s="10" t="s">
        <v>20</v>
      </c>
      <c r="C439" s="10" t="s">
        <v>21</v>
      </c>
      <c r="D439" s="23" t="s">
        <v>422</v>
      </c>
      <c r="E439" s="11"/>
      <c r="F439" s="11"/>
      <c r="G439" s="11"/>
      <c r="H439" s="11"/>
      <c r="I439" s="11"/>
      <c r="J439" s="11"/>
      <c r="K439" s="12">
        <f>K446</f>
        <v>0</v>
      </c>
      <c r="L439" s="12">
        <f>L446</f>
        <v>75.459999999999994</v>
      </c>
      <c r="M439" s="12">
        <f>M446</f>
        <v>0</v>
      </c>
    </row>
    <row r="440" spans="1:13" ht="178.5" x14ac:dyDescent="0.45">
      <c r="A440" s="11"/>
      <c r="B440" s="11"/>
      <c r="C440" s="11"/>
      <c r="D440" s="23" t="s">
        <v>423</v>
      </c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21" x14ac:dyDescent="0.45">
      <c r="A441" s="10" t="s">
        <v>424</v>
      </c>
      <c r="B441" s="10" t="s">
        <v>82</v>
      </c>
      <c r="C441" s="10" t="s">
        <v>21</v>
      </c>
      <c r="D441" s="23" t="s">
        <v>425</v>
      </c>
      <c r="E441" s="11"/>
      <c r="F441" s="11"/>
      <c r="G441" s="11"/>
      <c r="H441" s="11"/>
      <c r="I441" s="11"/>
      <c r="J441" s="11"/>
      <c r="K441" s="13">
        <v>1</v>
      </c>
      <c r="L441" s="14">
        <v>68.44</v>
      </c>
      <c r="M441" s="12">
        <f>ROUND(K441*L441,2)</f>
        <v>68.44</v>
      </c>
    </row>
    <row r="442" spans="1:13" ht="115.5" x14ac:dyDescent="0.45">
      <c r="A442" s="11"/>
      <c r="B442" s="11"/>
      <c r="C442" s="11"/>
      <c r="D442" s="23" t="s">
        <v>426</v>
      </c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x14ac:dyDescent="0.45">
      <c r="A443" s="10" t="s">
        <v>34</v>
      </c>
      <c r="B443" s="10" t="s">
        <v>35</v>
      </c>
      <c r="C443" s="10" t="s">
        <v>36</v>
      </c>
      <c r="D443" s="23" t="s">
        <v>37</v>
      </c>
      <c r="E443" s="11"/>
      <c r="F443" s="11"/>
      <c r="G443" s="11"/>
      <c r="H443" s="11"/>
      <c r="I443" s="11"/>
      <c r="J443" s="11"/>
      <c r="K443" s="13">
        <v>0.15</v>
      </c>
      <c r="L443" s="14">
        <v>16.93</v>
      </c>
      <c r="M443" s="12">
        <f>ROUND(K443*L443,2)</f>
        <v>2.54</v>
      </c>
    </row>
    <row r="444" spans="1:13" x14ac:dyDescent="0.45">
      <c r="A444" s="10" t="s">
        <v>38</v>
      </c>
      <c r="B444" s="10" t="s">
        <v>35</v>
      </c>
      <c r="C444" s="10" t="s">
        <v>36</v>
      </c>
      <c r="D444" s="23" t="s">
        <v>39</v>
      </c>
      <c r="E444" s="11"/>
      <c r="F444" s="11"/>
      <c r="G444" s="11"/>
      <c r="H444" s="11"/>
      <c r="I444" s="11"/>
      <c r="J444" s="11"/>
      <c r="K444" s="13">
        <v>0.20899999999999999</v>
      </c>
      <c r="L444" s="14">
        <v>14.35</v>
      </c>
      <c r="M444" s="12">
        <f>ROUND(K444*L444,2)</f>
        <v>3</v>
      </c>
    </row>
    <row r="445" spans="1:13" x14ac:dyDescent="0.45">
      <c r="A445" s="15" t="s">
        <v>40</v>
      </c>
      <c r="B445" s="10" t="s">
        <v>41</v>
      </c>
      <c r="C445" s="10" t="s">
        <v>42</v>
      </c>
      <c r="D445" s="23" t="s">
        <v>43</v>
      </c>
      <c r="E445" s="11"/>
      <c r="F445" s="11"/>
      <c r="G445" s="11"/>
      <c r="H445" s="11"/>
      <c r="I445" s="11"/>
      <c r="J445" s="11"/>
      <c r="K445" s="13">
        <v>0.74</v>
      </c>
      <c r="L445" s="14">
        <v>2</v>
      </c>
      <c r="M445" s="12">
        <f>ROUND(K445*L445,2)</f>
        <v>1.48</v>
      </c>
    </row>
    <row r="446" spans="1:13" x14ac:dyDescent="0.45">
      <c r="A446" s="11"/>
      <c r="B446" s="11"/>
      <c r="C446" s="11"/>
      <c r="D446" s="24"/>
      <c r="E446" s="11"/>
      <c r="F446" s="11"/>
      <c r="G446" s="11"/>
      <c r="H446" s="11"/>
      <c r="I446" s="11"/>
      <c r="J446" s="16" t="s">
        <v>427</v>
      </c>
      <c r="K446" s="14">
        <v>0</v>
      </c>
      <c r="L446" s="17">
        <f>M441+M443+M444+M445</f>
        <v>75.459999999999994</v>
      </c>
      <c r="M446" s="17">
        <f>ROUND(K446*L446,2)</f>
        <v>0</v>
      </c>
    </row>
    <row r="447" spans="1:13" ht="1.05" customHeight="1" x14ac:dyDescent="0.45">
      <c r="A447" s="18"/>
      <c r="B447" s="18"/>
      <c r="C447" s="18"/>
      <c r="D447" s="25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ht="21" x14ac:dyDescent="0.45">
      <c r="A448" s="9" t="s">
        <v>428</v>
      </c>
      <c r="B448" s="10" t="s">
        <v>20</v>
      </c>
      <c r="C448" s="10" t="s">
        <v>21</v>
      </c>
      <c r="D448" s="23" t="s">
        <v>429</v>
      </c>
      <c r="E448" s="11"/>
      <c r="F448" s="11"/>
      <c r="G448" s="11"/>
      <c r="H448" s="11"/>
      <c r="I448" s="11"/>
      <c r="J448" s="11"/>
      <c r="K448" s="12">
        <f>K455</f>
        <v>0</v>
      </c>
      <c r="L448" s="12">
        <f>L455</f>
        <v>117.34</v>
      </c>
      <c r="M448" s="12">
        <f>M455</f>
        <v>0</v>
      </c>
    </row>
    <row r="449" spans="1:13" ht="178.5" x14ac:dyDescent="0.45">
      <c r="A449" s="11"/>
      <c r="B449" s="11"/>
      <c r="C449" s="11"/>
      <c r="D449" s="23" t="s">
        <v>430</v>
      </c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21" x14ac:dyDescent="0.45">
      <c r="A450" s="10" t="s">
        <v>431</v>
      </c>
      <c r="B450" s="10" t="s">
        <v>82</v>
      </c>
      <c r="C450" s="10" t="s">
        <v>21</v>
      </c>
      <c r="D450" s="23" t="s">
        <v>432</v>
      </c>
      <c r="E450" s="11"/>
      <c r="F450" s="11"/>
      <c r="G450" s="11"/>
      <c r="H450" s="11"/>
      <c r="I450" s="11"/>
      <c r="J450" s="11"/>
      <c r="K450" s="13">
        <v>1</v>
      </c>
      <c r="L450" s="14">
        <v>109.5</v>
      </c>
      <c r="M450" s="12">
        <f>ROUND(K450*L450,2)</f>
        <v>109.5</v>
      </c>
    </row>
    <row r="451" spans="1:13" ht="115.5" x14ac:dyDescent="0.45">
      <c r="A451" s="11"/>
      <c r="B451" s="11"/>
      <c r="C451" s="11"/>
      <c r="D451" s="23" t="s">
        <v>433</v>
      </c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x14ac:dyDescent="0.45">
      <c r="A452" s="10" t="s">
        <v>34</v>
      </c>
      <c r="B452" s="10" t="s">
        <v>35</v>
      </c>
      <c r="C452" s="10" t="s">
        <v>36</v>
      </c>
      <c r="D452" s="23" t="s">
        <v>37</v>
      </c>
      <c r="E452" s="11"/>
      <c r="F452" s="11"/>
      <c r="G452" s="11"/>
      <c r="H452" s="11"/>
      <c r="I452" s="11"/>
      <c r="J452" s="11"/>
      <c r="K452" s="13">
        <v>0.15</v>
      </c>
      <c r="L452" s="14">
        <v>16.93</v>
      </c>
      <c r="M452" s="12">
        <f>ROUND(K452*L452,2)</f>
        <v>2.54</v>
      </c>
    </row>
    <row r="453" spans="1:13" x14ac:dyDescent="0.45">
      <c r="A453" s="10" t="s">
        <v>38</v>
      </c>
      <c r="B453" s="10" t="s">
        <v>35</v>
      </c>
      <c r="C453" s="10" t="s">
        <v>36</v>
      </c>
      <c r="D453" s="23" t="s">
        <v>39</v>
      </c>
      <c r="E453" s="11"/>
      <c r="F453" s="11"/>
      <c r="G453" s="11"/>
      <c r="H453" s="11"/>
      <c r="I453" s="11"/>
      <c r="J453" s="11"/>
      <c r="K453" s="13">
        <v>0.20899999999999999</v>
      </c>
      <c r="L453" s="14">
        <v>14.35</v>
      </c>
      <c r="M453" s="12">
        <f>ROUND(K453*L453,2)</f>
        <v>3</v>
      </c>
    </row>
    <row r="454" spans="1:13" x14ac:dyDescent="0.45">
      <c r="A454" s="15" t="s">
        <v>40</v>
      </c>
      <c r="B454" s="10" t="s">
        <v>41</v>
      </c>
      <c r="C454" s="10" t="s">
        <v>42</v>
      </c>
      <c r="D454" s="23" t="s">
        <v>43</v>
      </c>
      <c r="E454" s="11"/>
      <c r="F454" s="11"/>
      <c r="G454" s="11"/>
      <c r="H454" s="11"/>
      <c r="I454" s="11"/>
      <c r="J454" s="11"/>
      <c r="K454" s="13">
        <v>1.1499999999999999</v>
      </c>
      <c r="L454" s="14">
        <v>2</v>
      </c>
      <c r="M454" s="12">
        <f>ROUND(K454*L454,2)</f>
        <v>2.2999999999999998</v>
      </c>
    </row>
    <row r="455" spans="1:13" x14ac:dyDescent="0.45">
      <c r="A455" s="11"/>
      <c r="B455" s="11"/>
      <c r="C455" s="11"/>
      <c r="D455" s="24"/>
      <c r="E455" s="11"/>
      <c r="F455" s="11"/>
      <c r="G455" s="11"/>
      <c r="H455" s="11"/>
      <c r="I455" s="11"/>
      <c r="J455" s="16" t="s">
        <v>434</v>
      </c>
      <c r="K455" s="14">
        <v>0</v>
      </c>
      <c r="L455" s="17">
        <f>M450+M452+M453+M454</f>
        <v>117.34</v>
      </c>
      <c r="M455" s="17">
        <f>ROUND(K455*L455,2)</f>
        <v>0</v>
      </c>
    </row>
    <row r="456" spans="1:13" ht="1.05" customHeight="1" x14ac:dyDescent="0.45">
      <c r="A456" s="18"/>
      <c r="B456" s="18"/>
      <c r="C456" s="18"/>
      <c r="D456" s="25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ht="21" x14ac:dyDescent="0.45">
      <c r="A457" s="9" t="s">
        <v>435</v>
      </c>
      <c r="B457" s="10" t="s">
        <v>20</v>
      </c>
      <c r="C457" s="10" t="s">
        <v>21</v>
      </c>
      <c r="D457" s="23" t="s">
        <v>436</v>
      </c>
      <c r="E457" s="11"/>
      <c r="F457" s="11"/>
      <c r="G457" s="11"/>
      <c r="H457" s="11"/>
      <c r="I457" s="11"/>
      <c r="J457" s="11"/>
      <c r="K457" s="12">
        <f>K464</f>
        <v>0</v>
      </c>
      <c r="L457" s="12">
        <f>L464</f>
        <v>179.5</v>
      </c>
      <c r="M457" s="12">
        <f>M464</f>
        <v>0</v>
      </c>
    </row>
    <row r="458" spans="1:13" ht="178.5" x14ac:dyDescent="0.45">
      <c r="A458" s="11"/>
      <c r="B458" s="11"/>
      <c r="C458" s="11"/>
      <c r="D458" s="23" t="s">
        <v>437</v>
      </c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21" x14ac:dyDescent="0.45">
      <c r="A459" s="10" t="s">
        <v>438</v>
      </c>
      <c r="B459" s="10" t="s">
        <v>82</v>
      </c>
      <c r="C459" s="10" t="s">
        <v>21</v>
      </c>
      <c r="D459" s="23" t="s">
        <v>439</v>
      </c>
      <c r="E459" s="11"/>
      <c r="F459" s="11"/>
      <c r="G459" s="11"/>
      <c r="H459" s="11"/>
      <c r="I459" s="11"/>
      <c r="J459" s="11"/>
      <c r="K459" s="13">
        <v>1</v>
      </c>
      <c r="L459" s="14">
        <v>170.44</v>
      </c>
      <c r="M459" s="12">
        <f>ROUND(K459*L459,2)</f>
        <v>170.44</v>
      </c>
    </row>
    <row r="460" spans="1:13" ht="115.5" x14ac:dyDescent="0.45">
      <c r="A460" s="11"/>
      <c r="B460" s="11"/>
      <c r="C460" s="11"/>
      <c r="D460" s="23" t="s">
        <v>440</v>
      </c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x14ac:dyDescent="0.45">
      <c r="A461" s="10" t="s">
        <v>34</v>
      </c>
      <c r="B461" s="10" t="s">
        <v>35</v>
      </c>
      <c r="C461" s="10" t="s">
        <v>36</v>
      </c>
      <c r="D461" s="23" t="s">
        <v>37</v>
      </c>
      <c r="E461" s="11"/>
      <c r="F461" s="11"/>
      <c r="G461" s="11"/>
      <c r="H461" s="11"/>
      <c r="I461" s="11"/>
      <c r="J461" s="11"/>
      <c r="K461" s="13">
        <v>0.15</v>
      </c>
      <c r="L461" s="14">
        <v>16.93</v>
      </c>
      <c r="M461" s="12">
        <f>ROUND(K461*L461,2)</f>
        <v>2.54</v>
      </c>
    </row>
    <row r="462" spans="1:13" x14ac:dyDescent="0.45">
      <c r="A462" s="10" t="s">
        <v>38</v>
      </c>
      <c r="B462" s="10" t="s">
        <v>35</v>
      </c>
      <c r="C462" s="10" t="s">
        <v>36</v>
      </c>
      <c r="D462" s="23" t="s">
        <v>39</v>
      </c>
      <c r="E462" s="11"/>
      <c r="F462" s="11"/>
      <c r="G462" s="11"/>
      <c r="H462" s="11"/>
      <c r="I462" s="11"/>
      <c r="J462" s="11"/>
      <c r="K462" s="13">
        <v>0.20899999999999999</v>
      </c>
      <c r="L462" s="14">
        <v>14.35</v>
      </c>
      <c r="M462" s="12">
        <f>ROUND(K462*L462,2)</f>
        <v>3</v>
      </c>
    </row>
    <row r="463" spans="1:13" x14ac:dyDescent="0.45">
      <c r="A463" s="15" t="s">
        <v>40</v>
      </c>
      <c r="B463" s="10" t="s">
        <v>41</v>
      </c>
      <c r="C463" s="10" t="s">
        <v>42</v>
      </c>
      <c r="D463" s="23" t="s">
        <v>43</v>
      </c>
      <c r="E463" s="11"/>
      <c r="F463" s="11"/>
      <c r="G463" s="11"/>
      <c r="H463" s="11"/>
      <c r="I463" s="11"/>
      <c r="J463" s="11"/>
      <c r="K463" s="13">
        <v>1.76</v>
      </c>
      <c r="L463" s="14">
        <v>2</v>
      </c>
      <c r="M463" s="12">
        <f>ROUND(K463*L463,2)</f>
        <v>3.52</v>
      </c>
    </row>
    <row r="464" spans="1:13" x14ac:dyDescent="0.45">
      <c r="A464" s="11"/>
      <c r="B464" s="11"/>
      <c r="C464" s="11"/>
      <c r="D464" s="24"/>
      <c r="E464" s="11"/>
      <c r="F464" s="11"/>
      <c r="G464" s="11"/>
      <c r="H464" s="11"/>
      <c r="I464" s="11"/>
      <c r="J464" s="16" t="s">
        <v>441</v>
      </c>
      <c r="K464" s="14">
        <v>0</v>
      </c>
      <c r="L464" s="17">
        <f>M459+M461+M462+M463</f>
        <v>179.5</v>
      </c>
      <c r="M464" s="17">
        <f>ROUND(K464*L464,2)</f>
        <v>0</v>
      </c>
    </row>
    <row r="465" spans="1:13" ht="1.05" customHeight="1" x14ac:dyDescent="0.45">
      <c r="A465" s="18"/>
      <c r="B465" s="18"/>
      <c r="C465" s="18"/>
      <c r="D465" s="25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ht="21" x14ac:dyDescent="0.45">
      <c r="A466" s="9" t="s">
        <v>442</v>
      </c>
      <c r="B466" s="10" t="s">
        <v>20</v>
      </c>
      <c r="C466" s="10" t="s">
        <v>21</v>
      </c>
      <c r="D466" s="23" t="s">
        <v>443</v>
      </c>
      <c r="E466" s="11"/>
      <c r="F466" s="11"/>
      <c r="G466" s="11"/>
      <c r="H466" s="11"/>
      <c r="I466" s="11"/>
      <c r="J466" s="11"/>
      <c r="K466" s="12">
        <f>K473</f>
        <v>0</v>
      </c>
      <c r="L466" s="12">
        <f>L473</f>
        <v>283.8</v>
      </c>
      <c r="M466" s="12">
        <f>M473</f>
        <v>0</v>
      </c>
    </row>
    <row r="467" spans="1:13" ht="178.5" x14ac:dyDescent="0.45">
      <c r="A467" s="11"/>
      <c r="B467" s="11"/>
      <c r="C467" s="11"/>
      <c r="D467" s="23" t="s">
        <v>444</v>
      </c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21" x14ac:dyDescent="0.45">
      <c r="A468" s="10" t="s">
        <v>445</v>
      </c>
      <c r="B468" s="10" t="s">
        <v>82</v>
      </c>
      <c r="C468" s="10" t="s">
        <v>21</v>
      </c>
      <c r="D468" s="23" t="s">
        <v>446</v>
      </c>
      <c r="E468" s="11"/>
      <c r="F468" s="11"/>
      <c r="G468" s="11"/>
      <c r="H468" s="11"/>
      <c r="I468" s="11"/>
      <c r="J468" s="11"/>
      <c r="K468" s="13">
        <v>1</v>
      </c>
      <c r="L468" s="14">
        <v>272.7</v>
      </c>
      <c r="M468" s="12">
        <f>ROUND(K468*L468,2)</f>
        <v>272.7</v>
      </c>
    </row>
    <row r="469" spans="1:13" ht="115.5" x14ac:dyDescent="0.45">
      <c r="A469" s="11"/>
      <c r="B469" s="11"/>
      <c r="C469" s="11"/>
      <c r="D469" s="23" t="s">
        <v>447</v>
      </c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x14ac:dyDescent="0.45">
      <c r="A470" s="10" t="s">
        <v>34</v>
      </c>
      <c r="B470" s="10" t="s">
        <v>35</v>
      </c>
      <c r="C470" s="10" t="s">
        <v>36</v>
      </c>
      <c r="D470" s="23" t="s">
        <v>37</v>
      </c>
      <c r="E470" s="11"/>
      <c r="F470" s="11"/>
      <c r="G470" s="11"/>
      <c r="H470" s="11"/>
      <c r="I470" s="11"/>
      <c r="J470" s="11"/>
      <c r="K470" s="13">
        <v>0.15</v>
      </c>
      <c r="L470" s="14">
        <v>16.93</v>
      </c>
      <c r="M470" s="12">
        <f>ROUND(K470*L470,2)</f>
        <v>2.54</v>
      </c>
    </row>
    <row r="471" spans="1:13" x14ac:dyDescent="0.45">
      <c r="A471" s="10" t="s">
        <v>38</v>
      </c>
      <c r="B471" s="10" t="s">
        <v>35</v>
      </c>
      <c r="C471" s="10" t="s">
        <v>36</v>
      </c>
      <c r="D471" s="23" t="s">
        <v>39</v>
      </c>
      <c r="E471" s="11"/>
      <c r="F471" s="11"/>
      <c r="G471" s="11"/>
      <c r="H471" s="11"/>
      <c r="I471" s="11"/>
      <c r="J471" s="11"/>
      <c r="K471" s="13">
        <v>0.20899999999999999</v>
      </c>
      <c r="L471" s="14">
        <v>14.35</v>
      </c>
      <c r="M471" s="12">
        <f>ROUND(K471*L471,2)</f>
        <v>3</v>
      </c>
    </row>
    <row r="472" spans="1:13" x14ac:dyDescent="0.45">
      <c r="A472" s="15" t="s">
        <v>40</v>
      </c>
      <c r="B472" s="10" t="s">
        <v>41</v>
      </c>
      <c r="C472" s="10" t="s">
        <v>42</v>
      </c>
      <c r="D472" s="23" t="s">
        <v>43</v>
      </c>
      <c r="E472" s="11"/>
      <c r="F472" s="11"/>
      <c r="G472" s="11"/>
      <c r="H472" s="11"/>
      <c r="I472" s="11"/>
      <c r="J472" s="11"/>
      <c r="K472" s="13">
        <v>2.782</v>
      </c>
      <c r="L472" s="14">
        <v>2</v>
      </c>
      <c r="M472" s="12">
        <f>ROUND(K472*L472,2)</f>
        <v>5.56</v>
      </c>
    </row>
    <row r="473" spans="1:13" x14ac:dyDescent="0.45">
      <c r="A473" s="11"/>
      <c r="B473" s="11"/>
      <c r="C473" s="11"/>
      <c r="D473" s="24"/>
      <c r="E473" s="11"/>
      <c r="F473" s="11"/>
      <c r="G473" s="11"/>
      <c r="H473" s="11"/>
      <c r="I473" s="11"/>
      <c r="J473" s="16" t="s">
        <v>448</v>
      </c>
      <c r="K473" s="14">
        <v>0</v>
      </c>
      <c r="L473" s="17">
        <f>M468+M470+M471+M472</f>
        <v>283.8</v>
      </c>
      <c r="M473" s="17">
        <f>ROUND(K473*L473,2)</f>
        <v>0</v>
      </c>
    </row>
    <row r="474" spans="1:13" ht="1.05" customHeight="1" x14ac:dyDescent="0.45">
      <c r="A474" s="18"/>
      <c r="B474" s="18"/>
      <c r="C474" s="18"/>
      <c r="D474" s="25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 ht="21" x14ac:dyDescent="0.45">
      <c r="A475" s="9" t="s">
        <v>449</v>
      </c>
      <c r="B475" s="10" t="s">
        <v>20</v>
      </c>
      <c r="C475" s="10" t="s">
        <v>21</v>
      </c>
      <c r="D475" s="23" t="s">
        <v>450</v>
      </c>
      <c r="E475" s="11"/>
      <c r="F475" s="11"/>
      <c r="G475" s="11"/>
      <c r="H475" s="11"/>
      <c r="I475" s="11"/>
      <c r="J475" s="11"/>
      <c r="K475" s="12">
        <f>K482</f>
        <v>0</v>
      </c>
      <c r="L475" s="12">
        <f>L482</f>
        <v>424.58</v>
      </c>
      <c r="M475" s="12">
        <f>M482</f>
        <v>0</v>
      </c>
    </row>
    <row r="476" spans="1:13" ht="178.5" x14ac:dyDescent="0.45">
      <c r="A476" s="11"/>
      <c r="B476" s="11"/>
      <c r="C476" s="11"/>
      <c r="D476" s="23" t="s">
        <v>451</v>
      </c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21" x14ac:dyDescent="0.45">
      <c r="A477" s="10" t="s">
        <v>452</v>
      </c>
      <c r="B477" s="10" t="s">
        <v>82</v>
      </c>
      <c r="C477" s="10" t="s">
        <v>21</v>
      </c>
      <c r="D477" s="23" t="s">
        <v>453</v>
      </c>
      <c r="E477" s="11"/>
      <c r="F477" s="11"/>
      <c r="G477" s="11"/>
      <c r="H477" s="11"/>
      <c r="I477" s="11"/>
      <c r="J477" s="11"/>
      <c r="K477" s="13">
        <v>1</v>
      </c>
      <c r="L477" s="14">
        <v>410.71</v>
      </c>
      <c r="M477" s="12">
        <f>ROUND(K477*L477,2)</f>
        <v>410.71</v>
      </c>
    </row>
    <row r="478" spans="1:13" ht="115.5" x14ac:dyDescent="0.45">
      <c r="A478" s="11"/>
      <c r="B478" s="11"/>
      <c r="C478" s="11"/>
      <c r="D478" s="23" t="s">
        <v>454</v>
      </c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x14ac:dyDescent="0.45">
      <c r="A479" s="10" t="s">
        <v>34</v>
      </c>
      <c r="B479" s="10" t="s">
        <v>35</v>
      </c>
      <c r="C479" s="10" t="s">
        <v>36</v>
      </c>
      <c r="D479" s="23" t="s">
        <v>37</v>
      </c>
      <c r="E479" s="11"/>
      <c r="F479" s="11"/>
      <c r="G479" s="11"/>
      <c r="H479" s="11"/>
      <c r="I479" s="11"/>
      <c r="J479" s="11"/>
      <c r="K479" s="13">
        <v>0.15</v>
      </c>
      <c r="L479" s="14">
        <v>16.93</v>
      </c>
      <c r="M479" s="12">
        <f>ROUND(K479*L479,2)</f>
        <v>2.54</v>
      </c>
    </row>
    <row r="480" spans="1:13" x14ac:dyDescent="0.45">
      <c r="A480" s="10" t="s">
        <v>38</v>
      </c>
      <c r="B480" s="10" t="s">
        <v>35</v>
      </c>
      <c r="C480" s="10" t="s">
        <v>36</v>
      </c>
      <c r="D480" s="23" t="s">
        <v>39</v>
      </c>
      <c r="E480" s="11"/>
      <c r="F480" s="11"/>
      <c r="G480" s="11"/>
      <c r="H480" s="11"/>
      <c r="I480" s="11"/>
      <c r="J480" s="11"/>
      <c r="K480" s="13">
        <v>0.20899999999999999</v>
      </c>
      <c r="L480" s="14">
        <v>14.35</v>
      </c>
      <c r="M480" s="12">
        <f>ROUND(K480*L480,2)</f>
        <v>3</v>
      </c>
    </row>
    <row r="481" spans="1:13" x14ac:dyDescent="0.45">
      <c r="A481" s="15" t="s">
        <v>40</v>
      </c>
      <c r="B481" s="10" t="s">
        <v>41</v>
      </c>
      <c r="C481" s="10" t="s">
        <v>42</v>
      </c>
      <c r="D481" s="23" t="s">
        <v>43</v>
      </c>
      <c r="E481" s="11"/>
      <c r="F481" s="11"/>
      <c r="G481" s="11"/>
      <c r="H481" s="11"/>
      <c r="I481" s="11"/>
      <c r="J481" s="11"/>
      <c r="K481" s="13">
        <v>4.1630000000000003</v>
      </c>
      <c r="L481" s="14">
        <v>2</v>
      </c>
      <c r="M481" s="12">
        <f>ROUND(K481*L481,2)</f>
        <v>8.33</v>
      </c>
    </row>
    <row r="482" spans="1:13" x14ac:dyDescent="0.45">
      <c r="A482" s="11"/>
      <c r="B482" s="11"/>
      <c r="C482" s="11"/>
      <c r="D482" s="24"/>
      <c r="E482" s="11"/>
      <c r="F482" s="11"/>
      <c r="G482" s="11"/>
      <c r="H482" s="11"/>
      <c r="I482" s="11"/>
      <c r="J482" s="16" t="s">
        <v>455</v>
      </c>
      <c r="K482" s="14">
        <v>0</v>
      </c>
      <c r="L482" s="17">
        <f>M477+M479+M480+M481</f>
        <v>424.58</v>
      </c>
      <c r="M482" s="17">
        <f>ROUND(K482*L482,2)</f>
        <v>0</v>
      </c>
    </row>
    <row r="483" spans="1:13" ht="1.05" customHeight="1" x14ac:dyDescent="0.45">
      <c r="A483" s="18"/>
      <c r="B483" s="18"/>
      <c r="C483" s="18"/>
      <c r="D483" s="25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ht="21" x14ac:dyDescent="0.45">
      <c r="A484" s="9" t="s">
        <v>456</v>
      </c>
      <c r="B484" s="10" t="s">
        <v>20</v>
      </c>
      <c r="C484" s="10" t="s">
        <v>21</v>
      </c>
      <c r="D484" s="23" t="s">
        <v>457</v>
      </c>
      <c r="E484" s="11"/>
      <c r="F484" s="11"/>
      <c r="G484" s="11"/>
      <c r="H484" s="11"/>
      <c r="I484" s="11"/>
      <c r="J484" s="11"/>
      <c r="K484" s="12">
        <f>K491</f>
        <v>0</v>
      </c>
      <c r="L484" s="12">
        <f>L491</f>
        <v>85.51</v>
      </c>
      <c r="M484" s="12">
        <f>M491</f>
        <v>0</v>
      </c>
    </row>
    <row r="485" spans="1:13" ht="178.5" x14ac:dyDescent="0.45">
      <c r="A485" s="11"/>
      <c r="B485" s="11"/>
      <c r="C485" s="11"/>
      <c r="D485" s="23" t="s">
        <v>458</v>
      </c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21" x14ac:dyDescent="0.45">
      <c r="A486" s="10" t="s">
        <v>459</v>
      </c>
      <c r="B486" s="10" t="s">
        <v>82</v>
      </c>
      <c r="C486" s="10" t="s">
        <v>21</v>
      </c>
      <c r="D486" s="23" t="s">
        <v>460</v>
      </c>
      <c r="E486" s="11"/>
      <c r="F486" s="11"/>
      <c r="G486" s="11"/>
      <c r="H486" s="11"/>
      <c r="I486" s="11"/>
      <c r="J486" s="11"/>
      <c r="K486" s="13">
        <v>1</v>
      </c>
      <c r="L486" s="14">
        <v>78.290000000000006</v>
      </c>
      <c r="M486" s="12">
        <f>ROUND(K486*L486,2)</f>
        <v>78.290000000000006</v>
      </c>
    </row>
    <row r="487" spans="1:13" ht="115.5" x14ac:dyDescent="0.45">
      <c r="A487" s="11"/>
      <c r="B487" s="11"/>
      <c r="C487" s="11"/>
      <c r="D487" s="23" t="s">
        <v>461</v>
      </c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x14ac:dyDescent="0.45">
      <c r="A488" s="10" t="s">
        <v>34</v>
      </c>
      <c r="B488" s="10" t="s">
        <v>35</v>
      </c>
      <c r="C488" s="10" t="s">
        <v>36</v>
      </c>
      <c r="D488" s="23" t="s">
        <v>37</v>
      </c>
      <c r="E488" s="11"/>
      <c r="F488" s="11"/>
      <c r="G488" s="11"/>
      <c r="H488" s="11"/>
      <c r="I488" s="11"/>
      <c r="J488" s="11"/>
      <c r="K488" s="13">
        <v>0.15</v>
      </c>
      <c r="L488" s="14">
        <v>16.93</v>
      </c>
      <c r="M488" s="12">
        <f>ROUND(K488*L488,2)</f>
        <v>2.54</v>
      </c>
    </row>
    <row r="489" spans="1:13" x14ac:dyDescent="0.45">
      <c r="A489" s="10" t="s">
        <v>38</v>
      </c>
      <c r="B489" s="10" t="s">
        <v>35</v>
      </c>
      <c r="C489" s="10" t="s">
        <v>36</v>
      </c>
      <c r="D489" s="23" t="s">
        <v>39</v>
      </c>
      <c r="E489" s="11"/>
      <c r="F489" s="11"/>
      <c r="G489" s="11"/>
      <c r="H489" s="11"/>
      <c r="I489" s="11"/>
      <c r="J489" s="11"/>
      <c r="K489" s="13">
        <v>0.20899999999999999</v>
      </c>
      <c r="L489" s="14">
        <v>14.35</v>
      </c>
      <c r="M489" s="12">
        <f>ROUND(K489*L489,2)</f>
        <v>3</v>
      </c>
    </row>
    <row r="490" spans="1:13" x14ac:dyDescent="0.45">
      <c r="A490" s="15" t="s">
        <v>40</v>
      </c>
      <c r="B490" s="10" t="s">
        <v>41</v>
      </c>
      <c r="C490" s="10" t="s">
        <v>42</v>
      </c>
      <c r="D490" s="23" t="s">
        <v>43</v>
      </c>
      <c r="E490" s="11"/>
      <c r="F490" s="11"/>
      <c r="G490" s="11"/>
      <c r="H490" s="11"/>
      <c r="I490" s="11"/>
      <c r="J490" s="11"/>
      <c r="K490" s="13">
        <v>0.83799999999999997</v>
      </c>
      <c r="L490" s="14">
        <v>2</v>
      </c>
      <c r="M490" s="12">
        <f>ROUND(K490*L490,2)</f>
        <v>1.68</v>
      </c>
    </row>
    <row r="491" spans="1:13" x14ac:dyDescent="0.45">
      <c r="A491" s="11"/>
      <c r="B491" s="11"/>
      <c r="C491" s="11"/>
      <c r="D491" s="24"/>
      <c r="E491" s="11"/>
      <c r="F491" s="11"/>
      <c r="G491" s="11"/>
      <c r="H491" s="11"/>
      <c r="I491" s="11"/>
      <c r="J491" s="16" t="s">
        <v>462</v>
      </c>
      <c r="K491" s="14">
        <v>0</v>
      </c>
      <c r="L491" s="17">
        <f>M486+M488+M489+M490</f>
        <v>85.51</v>
      </c>
      <c r="M491" s="17">
        <f>ROUND(K491*L491,2)</f>
        <v>0</v>
      </c>
    </row>
    <row r="492" spans="1:13" ht="1.05" customHeight="1" x14ac:dyDescent="0.45">
      <c r="A492" s="18"/>
      <c r="B492" s="18"/>
      <c r="C492" s="18"/>
      <c r="D492" s="25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 ht="21" x14ac:dyDescent="0.45">
      <c r="A493" s="9" t="s">
        <v>463</v>
      </c>
      <c r="B493" s="10" t="s">
        <v>20</v>
      </c>
      <c r="C493" s="10" t="s">
        <v>21</v>
      </c>
      <c r="D493" s="23" t="s">
        <v>464</v>
      </c>
      <c r="E493" s="11"/>
      <c r="F493" s="11"/>
      <c r="G493" s="11"/>
      <c r="H493" s="11"/>
      <c r="I493" s="11"/>
      <c r="J493" s="11"/>
      <c r="K493" s="12">
        <f>K500</f>
        <v>0</v>
      </c>
      <c r="L493" s="12">
        <f>L500</f>
        <v>137.44999999999999</v>
      </c>
      <c r="M493" s="12">
        <f>M500</f>
        <v>0</v>
      </c>
    </row>
    <row r="494" spans="1:13" ht="178.5" x14ac:dyDescent="0.45">
      <c r="A494" s="11"/>
      <c r="B494" s="11"/>
      <c r="C494" s="11"/>
      <c r="D494" s="23" t="s">
        <v>465</v>
      </c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21" x14ac:dyDescent="0.45">
      <c r="A495" s="10" t="s">
        <v>466</v>
      </c>
      <c r="B495" s="10" t="s">
        <v>82</v>
      </c>
      <c r="C495" s="10" t="s">
        <v>21</v>
      </c>
      <c r="D495" s="23" t="s">
        <v>467</v>
      </c>
      <c r="E495" s="11"/>
      <c r="F495" s="11"/>
      <c r="G495" s="11"/>
      <c r="H495" s="11"/>
      <c r="I495" s="11"/>
      <c r="J495" s="11"/>
      <c r="K495" s="13">
        <v>1</v>
      </c>
      <c r="L495" s="14">
        <v>129.21</v>
      </c>
      <c r="M495" s="12">
        <f>ROUND(K495*L495,2)</f>
        <v>129.21</v>
      </c>
    </row>
    <row r="496" spans="1:13" ht="115.5" x14ac:dyDescent="0.45">
      <c r="A496" s="11"/>
      <c r="B496" s="11"/>
      <c r="C496" s="11"/>
      <c r="D496" s="23" t="s">
        <v>468</v>
      </c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x14ac:dyDescent="0.45">
      <c r="A497" s="10" t="s">
        <v>34</v>
      </c>
      <c r="B497" s="10" t="s">
        <v>35</v>
      </c>
      <c r="C497" s="10" t="s">
        <v>36</v>
      </c>
      <c r="D497" s="23" t="s">
        <v>37</v>
      </c>
      <c r="E497" s="11"/>
      <c r="F497" s="11"/>
      <c r="G497" s="11"/>
      <c r="H497" s="11"/>
      <c r="I497" s="11"/>
      <c r="J497" s="11"/>
      <c r="K497" s="13">
        <v>0.15</v>
      </c>
      <c r="L497" s="14">
        <v>16.93</v>
      </c>
      <c r="M497" s="12">
        <f>ROUND(K497*L497,2)</f>
        <v>2.54</v>
      </c>
    </row>
    <row r="498" spans="1:13" x14ac:dyDescent="0.45">
      <c r="A498" s="10" t="s">
        <v>38</v>
      </c>
      <c r="B498" s="10" t="s">
        <v>35</v>
      </c>
      <c r="C498" s="10" t="s">
        <v>36</v>
      </c>
      <c r="D498" s="23" t="s">
        <v>39</v>
      </c>
      <c r="E498" s="11"/>
      <c r="F498" s="11"/>
      <c r="G498" s="11"/>
      <c r="H498" s="11"/>
      <c r="I498" s="11"/>
      <c r="J498" s="11"/>
      <c r="K498" s="13">
        <v>0.20899999999999999</v>
      </c>
      <c r="L498" s="14">
        <v>14.35</v>
      </c>
      <c r="M498" s="12">
        <f>ROUND(K498*L498,2)</f>
        <v>3</v>
      </c>
    </row>
    <row r="499" spans="1:13" x14ac:dyDescent="0.45">
      <c r="A499" s="15" t="s">
        <v>40</v>
      </c>
      <c r="B499" s="10" t="s">
        <v>41</v>
      </c>
      <c r="C499" s="10" t="s">
        <v>42</v>
      </c>
      <c r="D499" s="23" t="s">
        <v>43</v>
      </c>
      <c r="E499" s="11"/>
      <c r="F499" s="11"/>
      <c r="G499" s="11"/>
      <c r="H499" s="11"/>
      <c r="I499" s="11"/>
      <c r="J499" s="11"/>
      <c r="K499" s="13">
        <v>1.3480000000000001</v>
      </c>
      <c r="L499" s="14">
        <v>2</v>
      </c>
      <c r="M499" s="12">
        <f>ROUND(K499*L499,2)</f>
        <v>2.7</v>
      </c>
    </row>
    <row r="500" spans="1:13" x14ac:dyDescent="0.45">
      <c r="A500" s="11"/>
      <c r="B500" s="11"/>
      <c r="C500" s="11"/>
      <c r="D500" s="24"/>
      <c r="E500" s="11"/>
      <c r="F500" s="11"/>
      <c r="G500" s="11"/>
      <c r="H500" s="11"/>
      <c r="I500" s="11"/>
      <c r="J500" s="16" t="s">
        <v>469</v>
      </c>
      <c r="K500" s="14">
        <v>0</v>
      </c>
      <c r="L500" s="17">
        <f>M495+M497+M498+M499</f>
        <v>137.44999999999999</v>
      </c>
      <c r="M500" s="17">
        <f>ROUND(K500*L500,2)</f>
        <v>0</v>
      </c>
    </row>
    <row r="501" spans="1:13" ht="1.05" customHeight="1" x14ac:dyDescent="0.45">
      <c r="A501" s="18"/>
      <c r="B501" s="18"/>
      <c r="C501" s="18"/>
      <c r="D501" s="25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 ht="21" x14ac:dyDescent="0.45">
      <c r="A502" s="9" t="s">
        <v>470</v>
      </c>
      <c r="B502" s="10" t="s">
        <v>20</v>
      </c>
      <c r="C502" s="10" t="s">
        <v>21</v>
      </c>
      <c r="D502" s="23" t="s">
        <v>471</v>
      </c>
      <c r="E502" s="11"/>
      <c r="F502" s="11"/>
      <c r="G502" s="11"/>
      <c r="H502" s="11"/>
      <c r="I502" s="11"/>
      <c r="J502" s="11"/>
      <c r="K502" s="12">
        <f>K509</f>
        <v>0</v>
      </c>
      <c r="L502" s="12">
        <f>L509</f>
        <v>200.82</v>
      </c>
      <c r="M502" s="12">
        <f>M509</f>
        <v>0</v>
      </c>
    </row>
    <row r="503" spans="1:13" ht="178.5" x14ac:dyDescent="0.45">
      <c r="A503" s="11"/>
      <c r="B503" s="11"/>
      <c r="C503" s="11"/>
      <c r="D503" s="23" t="s">
        <v>472</v>
      </c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21" x14ac:dyDescent="0.45">
      <c r="A504" s="10" t="s">
        <v>473</v>
      </c>
      <c r="B504" s="10" t="s">
        <v>82</v>
      </c>
      <c r="C504" s="10" t="s">
        <v>21</v>
      </c>
      <c r="D504" s="23" t="s">
        <v>474</v>
      </c>
      <c r="E504" s="11"/>
      <c r="F504" s="11"/>
      <c r="G504" s="11"/>
      <c r="H504" s="11"/>
      <c r="I504" s="11"/>
      <c r="J504" s="11"/>
      <c r="K504" s="13">
        <v>1</v>
      </c>
      <c r="L504" s="14">
        <v>191.34</v>
      </c>
      <c r="M504" s="12">
        <f>ROUND(K504*L504,2)</f>
        <v>191.34</v>
      </c>
    </row>
    <row r="505" spans="1:13" ht="115.5" x14ac:dyDescent="0.45">
      <c r="A505" s="11"/>
      <c r="B505" s="11"/>
      <c r="C505" s="11"/>
      <c r="D505" s="23" t="s">
        <v>475</v>
      </c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x14ac:dyDescent="0.45">
      <c r="A506" s="10" t="s">
        <v>34</v>
      </c>
      <c r="B506" s="10" t="s">
        <v>35</v>
      </c>
      <c r="C506" s="10" t="s">
        <v>36</v>
      </c>
      <c r="D506" s="23" t="s">
        <v>37</v>
      </c>
      <c r="E506" s="11"/>
      <c r="F506" s="11"/>
      <c r="G506" s="11"/>
      <c r="H506" s="11"/>
      <c r="I506" s="11"/>
      <c r="J506" s="11"/>
      <c r="K506" s="13">
        <v>0.15</v>
      </c>
      <c r="L506" s="14">
        <v>16.93</v>
      </c>
      <c r="M506" s="12">
        <f>ROUND(K506*L506,2)</f>
        <v>2.54</v>
      </c>
    </row>
    <row r="507" spans="1:13" x14ac:dyDescent="0.45">
      <c r="A507" s="10" t="s">
        <v>38</v>
      </c>
      <c r="B507" s="10" t="s">
        <v>35</v>
      </c>
      <c r="C507" s="10" t="s">
        <v>36</v>
      </c>
      <c r="D507" s="23" t="s">
        <v>39</v>
      </c>
      <c r="E507" s="11"/>
      <c r="F507" s="11"/>
      <c r="G507" s="11"/>
      <c r="H507" s="11"/>
      <c r="I507" s="11"/>
      <c r="J507" s="11"/>
      <c r="K507" s="13">
        <v>0.20899999999999999</v>
      </c>
      <c r="L507" s="14">
        <v>14.35</v>
      </c>
      <c r="M507" s="12">
        <f>ROUND(K507*L507,2)</f>
        <v>3</v>
      </c>
    </row>
    <row r="508" spans="1:13" x14ac:dyDescent="0.45">
      <c r="A508" s="15" t="s">
        <v>40</v>
      </c>
      <c r="B508" s="10" t="s">
        <v>41</v>
      </c>
      <c r="C508" s="10" t="s">
        <v>42</v>
      </c>
      <c r="D508" s="23" t="s">
        <v>43</v>
      </c>
      <c r="E508" s="11"/>
      <c r="F508" s="11"/>
      <c r="G508" s="11"/>
      <c r="H508" s="11"/>
      <c r="I508" s="11"/>
      <c r="J508" s="11"/>
      <c r="K508" s="13">
        <v>1.9690000000000001</v>
      </c>
      <c r="L508" s="14">
        <v>2</v>
      </c>
      <c r="M508" s="12">
        <f>ROUND(K508*L508,2)</f>
        <v>3.94</v>
      </c>
    </row>
    <row r="509" spans="1:13" x14ac:dyDescent="0.45">
      <c r="A509" s="11"/>
      <c r="B509" s="11"/>
      <c r="C509" s="11"/>
      <c r="D509" s="24"/>
      <c r="E509" s="11"/>
      <c r="F509" s="11"/>
      <c r="G509" s="11"/>
      <c r="H509" s="11"/>
      <c r="I509" s="11"/>
      <c r="J509" s="16" t="s">
        <v>476</v>
      </c>
      <c r="K509" s="14">
        <v>0</v>
      </c>
      <c r="L509" s="17">
        <f>M504+M506+M507+M508</f>
        <v>200.82</v>
      </c>
      <c r="M509" s="17">
        <f>ROUND(K509*L509,2)</f>
        <v>0</v>
      </c>
    </row>
    <row r="510" spans="1:13" ht="1.05" customHeight="1" x14ac:dyDescent="0.45">
      <c r="A510" s="18"/>
      <c r="B510" s="18"/>
      <c r="C510" s="18"/>
      <c r="D510" s="25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 ht="21" x14ac:dyDescent="0.45">
      <c r="A511" s="9" t="s">
        <v>477</v>
      </c>
      <c r="B511" s="10" t="s">
        <v>20</v>
      </c>
      <c r="C511" s="10" t="s">
        <v>21</v>
      </c>
      <c r="D511" s="23" t="s">
        <v>478</v>
      </c>
      <c r="E511" s="11"/>
      <c r="F511" s="11"/>
      <c r="G511" s="11"/>
      <c r="H511" s="11"/>
      <c r="I511" s="11"/>
      <c r="J511" s="11"/>
      <c r="K511" s="12">
        <f>K518</f>
        <v>0</v>
      </c>
      <c r="L511" s="12">
        <f>L518</f>
        <v>310.73</v>
      </c>
      <c r="M511" s="12">
        <f>M518</f>
        <v>0</v>
      </c>
    </row>
    <row r="512" spans="1:13" ht="178.5" x14ac:dyDescent="0.45">
      <c r="A512" s="11"/>
      <c r="B512" s="11"/>
      <c r="C512" s="11"/>
      <c r="D512" s="23" t="s">
        <v>479</v>
      </c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21" x14ac:dyDescent="0.45">
      <c r="A513" s="10" t="s">
        <v>480</v>
      </c>
      <c r="B513" s="10" t="s">
        <v>82</v>
      </c>
      <c r="C513" s="10" t="s">
        <v>21</v>
      </c>
      <c r="D513" s="23" t="s">
        <v>481</v>
      </c>
      <c r="E513" s="11"/>
      <c r="F513" s="11"/>
      <c r="G513" s="11"/>
      <c r="H513" s="11"/>
      <c r="I513" s="11"/>
      <c r="J513" s="11"/>
      <c r="K513" s="13">
        <v>1</v>
      </c>
      <c r="L513" s="14">
        <v>299.10000000000002</v>
      </c>
      <c r="M513" s="12">
        <f>ROUND(K513*L513,2)</f>
        <v>299.10000000000002</v>
      </c>
    </row>
    <row r="514" spans="1:13" ht="115.5" x14ac:dyDescent="0.45">
      <c r="A514" s="11"/>
      <c r="B514" s="11"/>
      <c r="C514" s="11"/>
      <c r="D514" s="23" t="s">
        <v>482</v>
      </c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x14ac:dyDescent="0.45">
      <c r="A515" s="10" t="s">
        <v>34</v>
      </c>
      <c r="B515" s="10" t="s">
        <v>35</v>
      </c>
      <c r="C515" s="10" t="s">
        <v>36</v>
      </c>
      <c r="D515" s="23" t="s">
        <v>37</v>
      </c>
      <c r="E515" s="11"/>
      <c r="F515" s="11"/>
      <c r="G515" s="11"/>
      <c r="H515" s="11"/>
      <c r="I515" s="11"/>
      <c r="J515" s="11"/>
      <c r="K515" s="13">
        <v>0.15</v>
      </c>
      <c r="L515" s="14">
        <v>16.93</v>
      </c>
      <c r="M515" s="12">
        <f>ROUND(K515*L515,2)</f>
        <v>2.54</v>
      </c>
    </row>
    <row r="516" spans="1:13" x14ac:dyDescent="0.45">
      <c r="A516" s="10" t="s">
        <v>38</v>
      </c>
      <c r="B516" s="10" t="s">
        <v>35</v>
      </c>
      <c r="C516" s="10" t="s">
        <v>36</v>
      </c>
      <c r="D516" s="23" t="s">
        <v>39</v>
      </c>
      <c r="E516" s="11"/>
      <c r="F516" s="11"/>
      <c r="G516" s="11"/>
      <c r="H516" s="11"/>
      <c r="I516" s="11"/>
      <c r="J516" s="11"/>
      <c r="K516" s="13">
        <v>0.20899999999999999</v>
      </c>
      <c r="L516" s="14">
        <v>14.35</v>
      </c>
      <c r="M516" s="12">
        <f>ROUND(K516*L516,2)</f>
        <v>3</v>
      </c>
    </row>
    <row r="517" spans="1:13" x14ac:dyDescent="0.45">
      <c r="A517" s="15" t="s">
        <v>40</v>
      </c>
      <c r="B517" s="10" t="s">
        <v>41</v>
      </c>
      <c r="C517" s="10" t="s">
        <v>42</v>
      </c>
      <c r="D517" s="23" t="s">
        <v>43</v>
      </c>
      <c r="E517" s="11"/>
      <c r="F517" s="11"/>
      <c r="G517" s="11"/>
      <c r="H517" s="11"/>
      <c r="I517" s="11"/>
      <c r="J517" s="11"/>
      <c r="K517" s="13">
        <v>3.0459999999999998</v>
      </c>
      <c r="L517" s="14">
        <v>2</v>
      </c>
      <c r="M517" s="12">
        <f>ROUND(K517*L517,2)</f>
        <v>6.09</v>
      </c>
    </row>
    <row r="518" spans="1:13" x14ac:dyDescent="0.45">
      <c r="A518" s="11"/>
      <c r="B518" s="11"/>
      <c r="C518" s="11"/>
      <c r="D518" s="24"/>
      <c r="E518" s="11"/>
      <c r="F518" s="11"/>
      <c r="G518" s="11"/>
      <c r="H518" s="11"/>
      <c r="I518" s="11"/>
      <c r="J518" s="16" t="s">
        <v>483</v>
      </c>
      <c r="K518" s="14">
        <v>0</v>
      </c>
      <c r="L518" s="17">
        <f>M513+M515+M516+M517</f>
        <v>310.73</v>
      </c>
      <c r="M518" s="17">
        <f>ROUND(K518*L518,2)</f>
        <v>0</v>
      </c>
    </row>
    <row r="519" spans="1:13" ht="1.05" customHeight="1" x14ac:dyDescent="0.45">
      <c r="A519" s="18"/>
      <c r="B519" s="18"/>
      <c r="C519" s="18"/>
      <c r="D519" s="25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21" x14ac:dyDescent="0.45">
      <c r="A520" s="9" t="s">
        <v>484</v>
      </c>
      <c r="B520" s="10" t="s">
        <v>20</v>
      </c>
      <c r="C520" s="10" t="s">
        <v>21</v>
      </c>
      <c r="D520" s="23" t="s">
        <v>485</v>
      </c>
      <c r="E520" s="11"/>
      <c r="F520" s="11"/>
      <c r="G520" s="11"/>
      <c r="H520" s="11"/>
      <c r="I520" s="11"/>
      <c r="J520" s="11"/>
      <c r="K520" s="12">
        <f>K527</f>
        <v>0</v>
      </c>
      <c r="L520" s="12">
        <f>L527</f>
        <v>485.7</v>
      </c>
      <c r="M520" s="12">
        <f>M527</f>
        <v>0</v>
      </c>
    </row>
    <row r="521" spans="1:13" ht="178.5" x14ac:dyDescent="0.45">
      <c r="A521" s="11"/>
      <c r="B521" s="11"/>
      <c r="C521" s="11"/>
      <c r="D521" s="23" t="s">
        <v>486</v>
      </c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21" x14ac:dyDescent="0.45">
      <c r="A522" s="10" t="s">
        <v>487</v>
      </c>
      <c r="B522" s="10" t="s">
        <v>82</v>
      </c>
      <c r="C522" s="10" t="s">
        <v>21</v>
      </c>
      <c r="D522" s="23" t="s">
        <v>488</v>
      </c>
      <c r="E522" s="11"/>
      <c r="F522" s="11"/>
      <c r="G522" s="11"/>
      <c r="H522" s="11"/>
      <c r="I522" s="11"/>
      <c r="J522" s="11"/>
      <c r="K522" s="13">
        <v>1</v>
      </c>
      <c r="L522" s="14">
        <v>470.64</v>
      </c>
      <c r="M522" s="12">
        <f>ROUND(K522*L522,2)</f>
        <v>470.64</v>
      </c>
    </row>
    <row r="523" spans="1:13" ht="115.5" x14ac:dyDescent="0.45">
      <c r="A523" s="11"/>
      <c r="B523" s="11"/>
      <c r="C523" s="11"/>
      <c r="D523" s="23" t="s">
        <v>489</v>
      </c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x14ac:dyDescent="0.45">
      <c r="A524" s="10" t="s">
        <v>34</v>
      </c>
      <c r="B524" s="10" t="s">
        <v>35</v>
      </c>
      <c r="C524" s="10" t="s">
        <v>36</v>
      </c>
      <c r="D524" s="23" t="s">
        <v>37</v>
      </c>
      <c r="E524" s="11"/>
      <c r="F524" s="11"/>
      <c r="G524" s="11"/>
      <c r="H524" s="11"/>
      <c r="I524" s="11"/>
      <c r="J524" s="11"/>
      <c r="K524" s="13">
        <v>0.15</v>
      </c>
      <c r="L524" s="14">
        <v>16.93</v>
      </c>
      <c r="M524" s="12">
        <f>ROUND(K524*L524,2)</f>
        <v>2.54</v>
      </c>
    </row>
    <row r="525" spans="1:13" x14ac:dyDescent="0.45">
      <c r="A525" s="10" t="s">
        <v>38</v>
      </c>
      <c r="B525" s="10" t="s">
        <v>35</v>
      </c>
      <c r="C525" s="10" t="s">
        <v>36</v>
      </c>
      <c r="D525" s="23" t="s">
        <v>39</v>
      </c>
      <c r="E525" s="11"/>
      <c r="F525" s="11"/>
      <c r="G525" s="11"/>
      <c r="H525" s="11"/>
      <c r="I525" s="11"/>
      <c r="J525" s="11"/>
      <c r="K525" s="13">
        <v>0.20899999999999999</v>
      </c>
      <c r="L525" s="14">
        <v>14.35</v>
      </c>
      <c r="M525" s="12">
        <f>ROUND(K525*L525,2)</f>
        <v>3</v>
      </c>
    </row>
    <row r="526" spans="1:13" x14ac:dyDescent="0.45">
      <c r="A526" s="15" t="s">
        <v>40</v>
      </c>
      <c r="B526" s="10" t="s">
        <v>41</v>
      </c>
      <c r="C526" s="10" t="s">
        <v>42</v>
      </c>
      <c r="D526" s="23" t="s">
        <v>43</v>
      </c>
      <c r="E526" s="11"/>
      <c r="F526" s="11"/>
      <c r="G526" s="11"/>
      <c r="H526" s="11"/>
      <c r="I526" s="11"/>
      <c r="J526" s="11"/>
      <c r="K526" s="13">
        <v>4.7619999999999996</v>
      </c>
      <c r="L526" s="14">
        <v>2</v>
      </c>
      <c r="M526" s="12">
        <f>ROUND(K526*L526,2)</f>
        <v>9.52</v>
      </c>
    </row>
    <row r="527" spans="1:13" x14ac:dyDescent="0.45">
      <c r="A527" s="11"/>
      <c r="B527" s="11"/>
      <c r="C527" s="11"/>
      <c r="D527" s="24"/>
      <c r="E527" s="11"/>
      <c r="F527" s="11"/>
      <c r="G527" s="11"/>
      <c r="H527" s="11"/>
      <c r="I527" s="11"/>
      <c r="J527" s="16" t="s">
        <v>490</v>
      </c>
      <c r="K527" s="14">
        <v>0</v>
      </c>
      <c r="L527" s="17">
        <f>M522+M524+M525+M526</f>
        <v>485.7</v>
      </c>
      <c r="M527" s="17">
        <f>ROUND(K527*L527,2)</f>
        <v>0</v>
      </c>
    </row>
    <row r="528" spans="1:13" ht="1.05" customHeight="1" x14ac:dyDescent="0.45">
      <c r="A528" s="18"/>
      <c r="B528" s="18"/>
      <c r="C528" s="18"/>
      <c r="D528" s="25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x14ac:dyDescent="0.45">
      <c r="A529" s="11"/>
      <c r="B529" s="11"/>
      <c r="C529" s="11"/>
      <c r="D529" s="24"/>
      <c r="E529" s="11"/>
      <c r="F529" s="11"/>
      <c r="G529" s="11"/>
      <c r="H529" s="11"/>
      <c r="I529" s="11"/>
      <c r="J529" s="16" t="s">
        <v>491</v>
      </c>
      <c r="K529" s="19">
        <v>1</v>
      </c>
      <c r="L529" s="14">
        <v>0</v>
      </c>
      <c r="M529" s="17">
        <f>ROUND(K529*L529,2)</f>
        <v>0</v>
      </c>
    </row>
    <row r="530" spans="1:13" ht="1.05" customHeight="1" x14ac:dyDescent="0.45">
      <c r="A530" s="18"/>
      <c r="B530" s="18"/>
      <c r="C530" s="18"/>
      <c r="D530" s="25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x14ac:dyDescent="0.45">
      <c r="A531" s="11"/>
      <c r="B531" s="11"/>
      <c r="C531" s="11"/>
      <c r="D531" s="24"/>
      <c r="E531" s="11"/>
      <c r="F531" s="11"/>
      <c r="G531" s="11"/>
      <c r="H531" s="11"/>
      <c r="I531" s="11"/>
      <c r="J531" s="16" t="s">
        <v>492</v>
      </c>
      <c r="K531" s="19">
        <v>1</v>
      </c>
      <c r="L531" s="17">
        <f>M4+M137+M231+M312</f>
        <v>0</v>
      </c>
      <c r="M531" s="17">
        <f>ROUND(K531*L531,2)</f>
        <v>0</v>
      </c>
    </row>
    <row r="532" spans="1:13" ht="1.05" customHeight="1" x14ac:dyDescent="0.45">
      <c r="A532" s="18"/>
      <c r="B532" s="18"/>
      <c r="C532" s="18"/>
      <c r="D532" s="25"/>
      <c r="E532" s="18"/>
      <c r="F532" s="18"/>
      <c r="G532" s="18"/>
      <c r="H532" s="18"/>
      <c r="I532" s="18"/>
      <c r="J532" s="18"/>
      <c r="K532" s="18"/>
      <c r="L532" s="18"/>
      <c r="M532" s="18"/>
    </row>
  </sheetData>
  <dataValidations count="1">
    <dataValidation type="list" allowBlank="1" showInputMessage="1" showErrorMessage="1" sqref="B4:B532" xr:uid="{D970E820-240E-4009-A465-339C4978997C}">
      <formula1>"Capítulo,Partida,Mano de obra,Maquinaria,Material,Otros,Tarea,"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Bernadaus</dc:creator>
  <cp:lastModifiedBy>Jose Luis Bernadaus</cp:lastModifiedBy>
  <dcterms:created xsi:type="dcterms:W3CDTF">2022-01-19T12:41:52Z</dcterms:created>
  <dcterms:modified xsi:type="dcterms:W3CDTF">2022-01-19T12:42:22Z</dcterms:modified>
</cp:coreProperties>
</file>